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121478\OneDrive - UPM Kymmene Oyj\Documents\Data\Nome\Derby ja mestaruus\DM2020\"/>
    </mc:Choice>
  </mc:AlternateContent>
  <xr:revisionPtr revIDLastSave="0" documentId="8_{CB8F4C85-09CA-4247-9118-9DA0472EBF71}" xr6:coauthVersionLast="41" xr6:coauthVersionMax="41" xr10:uidLastSave="{00000000-0000-0000-0000-000000000000}"/>
  <bookViews>
    <workbookView xWindow="-21885" yWindow="165" windowWidth="19860" windowHeight="15060" activeTab="1" xr2:uid="{00000000-000D-0000-FFFF-FFFF00000000}"/>
  </bookViews>
  <sheets>
    <sheet name="Kokeen tiedot" sheetId="4" r:id="rId1"/>
    <sheet name="DERBY" sheetId="7" r:id="rId2"/>
    <sheet name="MESTARUUS" sheetId="5" r:id="rId3"/>
    <sheet name="Käyttöohje" sheetId="8" r:id="rId4"/>
  </sheets>
  <calcPr calcId="191029"/>
  <fileRecoveryPr dataExtract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5" l="1"/>
  <c r="L35" i="5"/>
  <c r="N35" i="5" s="1"/>
  <c r="K35" i="5"/>
  <c r="M34" i="5"/>
  <c r="L34" i="5"/>
  <c r="N34" i="5" s="1"/>
  <c r="K34" i="5"/>
  <c r="M33" i="5"/>
  <c r="L33" i="5"/>
  <c r="N33" i="5" s="1"/>
  <c r="K33" i="5"/>
  <c r="M32" i="5"/>
  <c r="L32" i="5"/>
  <c r="N32" i="5" s="1"/>
  <c r="K32" i="5"/>
  <c r="M31" i="5"/>
  <c r="K31" i="5"/>
  <c r="M30" i="5"/>
  <c r="L30" i="5"/>
  <c r="N30" i="5" s="1"/>
  <c r="K30" i="5"/>
  <c r="M29" i="5"/>
  <c r="L29" i="5"/>
  <c r="N29" i="5" s="1"/>
  <c r="K29" i="5"/>
  <c r="M28" i="5"/>
  <c r="L28" i="5"/>
  <c r="N28" i="5" s="1"/>
  <c r="K28" i="5"/>
  <c r="M27" i="5"/>
  <c r="L27" i="5"/>
  <c r="N27" i="5" s="1"/>
  <c r="K27" i="5"/>
  <c r="M26" i="5"/>
  <c r="L26" i="5"/>
  <c r="N26" i="5" s="1"/>
  <c r="K26" i="5"/>
  <c r="M25" i="5"/>
  <c r="L25" i="5"/>
  <c r="N25" i="5" s="1"/>
  <c r="K25" i="5"/>
  <c r="M24" i="5"/>
  <c r="L24" i="5"/>
  <c r="N24" i="5" s="1"/>
  <c r="K24" i="5"/>
  <c r="M23" i="5"/>
  <c r="L23" i="5"/>
  <c r="N23" i="5" s="1"/>
  <c r="K23" i="5"/>
  <c r="M22" i="5"/>
  <c r="K22" i="5"/>
  <c r="N21" i="5"/>
  <c r="M21" i="5"/>
  <c r="L21" i="5"/>
  <c r="K21" i="5"/>
  <c r="N20" i="5"/>
  <c r="M20" i="5"/>
  <c r="L20" i="5"/>
  <c r="K20" i="5"/>
  <c r="N19" i="5"/>
  <c r="M19" i="5"/>
  <c r="L19" i="5"/>
  <c r="K19" i="5"/>
  <c r="N18" i="5"/>
  <c r="M18" i="5"/>
  <c r="L18" i="5"/>
  <c r="K18" i="5"/>
  <c r="N17" i="5"/>
  <c r="M17" i="5"/>
  <c r="L17" i="5"/>
  <c r="K17" i="5"/>
  <c r="M16" i="5"/>
  <c r="K16" i="5"/>
  <c r="M15" i="5"/>
  <c r="L15" i="5"/>
  <c r="N15" i="5" s="1"/>
  <c r="K15" i="5"/>
  <c r="M14" i="5"/>
  <c r="L14" i="5"/>
  <c r="N14" i="5" s="1"/>
  <c r="K14" i="5"/>
  <c r="M13" i="5"/>
  <c r="L13" i="5"/>
  <c r="N13" i="5" s="1"/>
  <c r="K13" i="5"/>
  <c r="M12" i="5"/>
  <c r="L12" i="5"/>
  <c r="N12" i="5" s="1"/>
  <c r="K12" i="5"/>
  <c r="M11" i="5"/>
  <c r="L11" i="5"/>
  <c r="N11" i="5" s="1"/>
  <c r="K11" i="5"/>
  <c r="M10" i="5"/>
  <c r="L10" i="5"/>
  <c r="N10" i="5" s="1"/>
  <c r="K10" i="5"/>
  <c r="M9" i="5"/>
  <c r="L9" i="5"/>
  <c r="N9" i="5" s="1"/>
  <c r="K9" i="5"/>
  <c r="M8" i="5"/>
  <c r="L8" i="5"/>
  <c r="N8" i="5" s="1"/>
  <c r="K8" i="5"/>
  <c r="M7" i="5"/>
  <c r="K7" i="5"/>
  <c r="L7" i="5" s="1"/>
  <c r="N7" i="5" s="1"/>
  <c r="M6" i="5"/>
  <c r="K6" i="5"/>
  <c r="L6" i="5" s="1"/>
  <c r="N6" i="5" s="1"/>
  <c r="M5" i="5"/>
  <c r="L5" i="5"/>
  <c r="N5" i="5" s="1"/>
  <c r="K5" i="5"/>
  <c r="M4" i="5"/>
  <c r="L4" i="5"/>
  <c r="N4" i="5" s="1"/>
  <c r="K4" i="5"/>
  <c r="M3" i="5"/>
  <c r="L3" i="5"/>
  <c r="N3" i="5" s="1"/>
  <c r="K3" i="5"/>
  <c r="K59" i="7"/>
  <c r="K58" i="7"/>
  <c r="M57" i="7"/>
  <c r="K57" i="7"/>
  <c r="M56" i="7"/>
  <c r="K56" i="7"/>
  <c r="N55" i="7"/>
  <c r="M55" i="7"/>
  <c r="L55" i="7"/>
  <c r="K55" i="7"/>
  <c r="N54" i="7"/>
  <c r="M54" i="7"/>
  <c r="L54" i="7"/>
  <c r="K54" i="7"/>
  <c r="M53" i="7"/>
  <c r="K53" i="7"/>
  <c r="M52" i="7"/>
  <c r="K52" i="7"/>
  <c r="N51" i="7"/>
  <c r="M51" i="7"/>
  <c r="L51" i="7"/>
  <c r="K51" i="7"/>
  <c r="N50" i="7"/>
  <c r="M50" i="7"/>
  <c r="L50" i="7"/>
  <c r="K50" i="7"/>
  <c r="N49" i="7"/>
  <c r="M49" i="7"/>
  <c r="L49" i="7"/>
  <c r="K49" i="7"/>
  <c r="N48" i="7"/>
  <c r="M48" i="7"/>
  <c r="L48" i="7"/>
  <c r="K48" i="7"/>
  <c r="N47" i="7"/>
  <c r="M47" i="7"/>
  <c r="L47" i="7"/>
  <c r="K47" i="7"/>
  <c r="K46" i="7"/>
  <c r="N45" i="7"/>
  <c r="M45" i="7"/>
  <c r="L45" i="7"/>
  <c r="K45" i="7"/>
  <c r="N44" i="7"/>
  <c r="M44" i="7"/>
  <c r="L44" i="7"/>
  <c r="K44" i="7"/>
  <c r="M43" i="7"/>
  <c r="K43" i="7"/>
  <c r="M42" i="7"/>
  <c r="L42" i="7"/>
  <c r="N42" i="7" s="1"/>
  <c r="K42" i="7"/>
  <c r="M41" i="7"/>
  <c r="K41" i="7"/>
  <c r="M40" i="7"/>
  <c r="K40" i="7"/>
  <c r="M39" i="7"/>
  <c r="K39" i="7"/>
  <c r="N38" i="7"/>
  <c r="M38" i="7"/>
  <c r="L38" i="7"/>
  <c r="K38" i="7"/>
  <c r="M37" i="7"/>
  <c r="K37" i="7"/>
  <c r="M36" i="7"/>
  <c r="L36" i="7"/>
  <c r="N36" i="7" s="1"/>
  <c r="K36" i="7"/>
  <c r="M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K27" i="7"/>
  <c r="M26" i="7"/>
  <c r="L26" i="7"/>
  <c r="N26" i="7" s="1"/>
  <c r="K26" i="7"/>
  <c r="M25" i="7"/>
  <c r="L25" i="7"/>
  <c r="N25" i="7" s="1"/>
  <c r="K25" i="7"/>
  <c r="M24" i="7"/>
  <c r="L24" i="7"/>
  <c r="N24" i="7" s="1"/>
  <c r="K24" i="7"/>
  <c r="M23" i="7"/>
  <c r="K23" i="7"/>
  <c r="N22" i="7"/>
  <c r="M22" i="7"/>
  <c r="L22" i="7"/>
  <c r="K22" i="7"/>
  <c r="N21" i="7"/>
  <c r="M21" i="7"/>
  <c r="L21" i="7"/>
  <c r="K21" i="7"/>
  <c r="M20" i="7"/>
  <c r="K20" i="7"/>
  <c r="M19" i="7"/>
  <c r="L19" i="7"/>
  <c r="N19" i="7" s="1"/>
  <c r="K19" i="7"/>
  <c r="M18" i="7"/>
  <c r="K18" i="7"/>
  <c r="M17" i="7"/>
  <c r="K17" i="7"/>
  <c r="M16" i="7"/>
  <c r="K16" i="7"/>
  <c r="N15" i="7"/>
  <c r="M15" i="7"/>
  <c r="L15" i="7"/>
  <c r="K15" i="7"/>
  <c r="M14" i="7"/>
  <c r="K14" i="7"/>
  <c r="M13" i="7"/>
  <c r="L13" i="7"/>
  <c r="N13" i="7" s="1"/>
  <c r="K13" i="7"/>
  <c r="M12" i="7"/>
  <c r="L12" i="7"/>
  <c r="N12" i="7" s="1"/>
  <c r="K12" i="7"/>
  <c r="M11" i="7"/>
  <c r="L11" i="7"/>
  <c r="N11" i="7" s="1"/>
  <c r="K11" i="7"/>
  <c r="M10" i="7"/>
  <c r="K10" i="7"/>
  <c r="N9" i="7"/>
  <c r="M9" i="7"/>
  <c r="L9" i="7"/>
  <c r="K9" i="7"/>
  <c r="M8" i="7"/>
  <c r="K8" i="7"/>
  <c r="K7" i="7"/>
  <c r="M6" i="7"/>
  <c r="L6" i="7"/>
  <c r="N6" i="7" s="1"/>
  <c r="K6" i="7"/>
  <c r="M5" i="7"/>
  <c r="K5" i="7"/>
  <c r="M4" i="7"/>
  <c r="K4" i="7"/>
  <c r="K3" i="7"/>
</calcChain>
</file>

<file path=xl/sharedStrings.xml><?xml version="1.0" encoding="utf-8"?>
<sst xmlns="http://schemas.openxmlformats.org/spreadsheetml/2006/main" count="222" uniqueCount="204">
  <si>
    <t>Rasti 1</t>
  </si>
  <si>
    <t>Rasti 2</t>
  </si>
  <si>
    <t>Rasti 3</t>
  </si>
  <si>
    <t>Rasti 4</t>
  </si>
  <si>
    <t>Yhteensä</t>
  </si>
  <si>
    <t>Palkinto</t>
  </si>
  <si>
    <t>Koira</t>
  </si>
  <si>
    <t>Rasti 5</t>
  </si>
  <si>
    <t>I-palkinnon pisteraja</t>
  </si>
  <si>
    <t>II-palkinnon pisteraja</t>
  </si>
  <si>
    <t>III-palkinnon pisteraja</t>
  </si>
  <si>
    <t>Palkintosijojen pisterajat</t>
  </si>
  <si>
    <t>Kun pisteet ovat näppäilyvirheen takia yli 20</t>
  </si>
  <si>
    <t>Värimerkinnät laskentataulukossa</t>
  </si>
  <si>
    <t>Kun pistemäärä on 0</t>
  </si>
  <si>
    <t>Sijoitus</t>
  </si>
  <si>
    <t>Ohjaaja</t>
  </si>
  <si>
    <t>Nro</t>
  </si>
  <si>
    <t>Käytössä huomioon otettavia asioita</t>
  </si>
  <si>
    <t xml:space="preserve">Jos luokassa starttaa enemmän kuin 32 koiraa, johon taulukossa on tilaa varattuna, niin lisää johonkin kohtaa taulukkoa uusia rivejä. Tämä on kätevintä tehdä jonkun muun kuin ensimmäisen rivin kohdalla ja ennen kuin viimeinenkin tyhjä rivi on jo käytetty. </t>
  </si>
  <si>
    <t xml:space="preserve">Kun luokan tiedot ovat valmiit, klikkaa "Sijoitus"-sarakkeen kohdalla olevaa harmaata nuolta ja valitse kohta "Lajittele A-Ö", niin saat luokan koirat sijoituksen mukaiseen järjestykseen. Jos useita koiria on sijoilla 1 tai 2, niin suoritetaan loppukilpailu sijojen ratkaisemiseksi. Kun keskinäinen järjestys on valmis, kirjaa sijanumero käsin ko. koirien kohdalle. </t>
  </si>
  <si>
    <t>Yhteispisteet, palkintosija ja sijoitus lasketaan vain, mikäli koiralle on merkitty starttinumero 1. sarakkeeseen.</t>
  </si>
  <si>
    <t>Palkintosija ja sijoitus tulevat näkyviin, kun jokaiselta rastilta on pistemäärä.</t>
  </si>
  <si>
    <t>Jos joltain rastilta on 0 pistettä tai viiva, niin yhteispisteet lasketaan ja palkintosija näytetään, mutta ei sijoitusta.</t>
  </si>
  <si>
    <t>Tiedot taulukkoon kannattaa tuosta Koekalenteri-ohjelmasta tuottamalla ensin WT-kokeen koirista starttilista, jonka ohessa saat tekstitiedoston koirien rekisterinumeroista, ohjaajien nimistä ja koirien nimistä. Ko. tiedostosta voit kopioida luokittain koirien tiedot suoraan taulukkoon. Kun liität tietoja, niin liittämisasetuksista kannattaa valita "Arvot", jolloin taulukon muotoilu säilyy ennallaan. Voi liittämisen jälkeen halutessasi piilottaa rekisterinumero- ja/tai ohjaaja-kentät.</t>
  </si>
  <si>
    <t>Jos pistesarakkeessa on jotain virheellistä (tekstiä, pistemäärä muuta kuin 0-20 tms.) niin solun taustaväriksi tulee musta. Jos pistemäärä on 0 tai koira keskeyttää (-), niin solun taustaväriksi tulee punainen. Täyttämättömät ruudut näkyvät ruskeina ja täytetyt vihreinä.</t>
  </si>
  <si>
    <t>DERBY</t>
  </si>
  <si>
    <t>MESTARUUS</t>
  </si>
  <si>
    <t>Maarit Nikkanen</t>
  </si>
  <si>
    <t>Batmoors' Black Isle Chandler</t>
  </si>
  <si>
    <t>Outi Pohjonen</t>
  </si>
  <si>
    <t>Eagle Owl's Venus</t>
  </si>
  <si>
    <t>Mikko Pihlajamäki</t>
  </si>
  <si>
    <t>Salla Valpola</t>
  </si>
  <si>
    <t>Chilihunters Mad Squall</t>
  </si>
  <si>
    <t>Heidi Merikukka</t>
  </si>
  <si>
    <t>Reedrunner's Drizella</t>
  </si>
  <si>
    <t xml:space="preserve">Reija Lesonen       </t>
  </si>
  <si>
    <t>Kulteen Countess</t>
  </si>
  <si>
    <t>Jari Jantunen</t>
  </si>
  <si>
    <t>Misty Bay's Queen Victoria</t>
  </si>
  <si>
    <t>Lotta Vuorinen</t>
  </si>
  <si>
    <t>Reedrunner's Judy Hobbs</t>
  </si>
  <si>
    <t>Kati Tuominen</t>
  </si>
  <si>
    <t>Aquila Of Druids Peak</t>
  </si>
  <si>
    <t>Tomi Sarkkinen</t>
  </si>
  <si>
    <t>Shimnavale Jay</t>
  </si>
  <si>
    <t>Carmal's Olympic Medalist</t>
  </si>
  <si>
    <t>Maarit Saarinen</t>
  </si>
  <si>
    <t>Biamin Juicy Chili</t>
  </si>
  <si>
    <t>Fendawood Louisiana</t>
  </si>
  <si>
    <t>Mervi Salo</t>
  </si>
  <si>
    <t>Lindeth Henry</t>
  </si>
  <si>
    <t>Matti Tenhunen</t>
  </si>
  <si>
    <t>Pikku-Uikun Kerttu Kartoffeli</t>
  </si>
  <si>
    <t>Ulla Pihlaja</t>
  </si>
  <si>
    <t>Brufinn Barcelona</t>
  </si>
  <si>
    <t>Mika Lappalainen</t>
  </si>
  <si>
    <t>Olivertash Malt</t>
  </si>
  <si>
    <t>Petri Kuosmanen</t>
  </si>
  <si>
    <t>Eagle Owl's Let's Go Crazy</t>
  </si>
  <si>
    <t>Santtu Narkilahti</t>
  </si>
  <si>
    <t>Reedrunner's Darkwing Duck</t>
  </si>
  <si>
    <t>Pia Back</t>
  </si>
  <si>
    <t>Metsäsuharin Aamu-Usva</t>
  </si>
  <si>
    <t>Anne Pääkkönen</t>
  </si>
  <si>
    <t>Chilihunters Cap Olea</t>
  </si>
  <si>
    <t>Teijo Kostian</t>
  </si>
  <si>
    <t>Brookbank Diesel</t>
  </si>
  <si>
    <t>Pasi Tikka</t>
  </si>
  <si>
    <t>Reedrunner's Gyro Gearloose</t>
  </si>
  <si>
    <t>Pauliina Ahola</t>
  </si>
  <si>
    <t>Levenghyl Ring Of Fire</t>
  </si>
  <si>
    <t>Juha Pietarinen</t>
  </si>
  <si>
    <t>No More Belief</t>
  </si>
  <si>
    <t>Jukka Rastas</t>
  </si>
  <si>
    <t>Lekking Clover Astro</t>
  </si>
  <si>
    <t>Timo Luomanen</t>
  </si>
  <si>
    <t>Ragweed's Easyrider Of Fendawood</t>
  </si>
  <si>
    <t>Heli Siitari</t>
  </si>
  <si>
    <t>FTW-19 Jake Of Dukefield</t>
  </si>
  <si>
    <t>Tommy Jansson</t>
  </si>
  <si>
    <t>Eagle Owl's Quirinus</t>
  </si>
  <si>
    <t>Mari Koivisto</t>
  </si>
  <si>
    <t>Metsäsuharin Huurunkeiju</t>
  </si>
  <si>
    <t>Matti Fontell</t>
  </si>
  <si>
    <t>Biamin Kaislakiehkura</t>
  </si>
  <si>
    <t>Titta Kokkonen</t>
  </si>
  <si>
    <t>Yliksen Onnen Poju</t>
  </si>
  <si>
    <t>Jussi Alatalo</t>
  </si>
  <si>
    <t>Middle River's Gun Fire</t>
  </si>
  <si>
    <t>Eagle Owl's Paint In Black</t>
  </si>
  <si>
    <t>Eagle Owl's A Fistful Of Dynamite</t>
  </si>
  <si>
    <t>Päivi Sajaniemi</t>
  </si>
  <si>
    <t>Waterfowler Jessie</t>
  </si>
  <si>
    <t>Sanna Lähdeoja</t>
  </si>
  <si>
    <t>Falconfields Ares</t>
  </si>
  <si>
    <t>Varpu Kuutti</t>
  </si>
  <si>
    <t>Willowtwig Poppy</t>
  </si>
  <si>
    <t>Nordberg Jyri</t>
  </si>
  <si>
    <t>Falconfields Adonis</t>
  </si>
  <si>
    <t>Hanna Tani</t>
  </si>
  <si>
    <t>Reedrunner's Marvelous Rantanplan</t>
  </si>
  <si>
    <t>Nina Mäkinen</t>
  </si>
  <si>
    <t>Kuralammen Casanova</t>
  </si>
  <si>
    <t>Waterfowler Julie</t>
  </si>
  <si>
    <t>Hanna Hirvonen</t>
  </si>
  <si>
    <t>Middle River's Gun Kolumbus</t>
  </si>
  <si>
    <t>Virpi Kuutti</t>
  </si>
  <si>
    <t>Middle River's Gun Kara</t>
  </si>
  <si>
    <t>Liisa Savolainen</t>
  </si>
  <si>
    <t>Viivi</t>
  </si>
  <si>
    <t>Elina Mäkilä</t>
  </si>
  <si>
    <t>Hakukoneen Katla</t>
  </si>
  <si>
    <t>Mika Torila</t>
  </si>
  <si>
    <t>Kulteen Föglö Of Quirinus</t>
  </si>
  <si>
    <t>Eagle Owl's A Fistful Of Dollars</t>
  </si>
  <si>
    <t>Heidi Forsell</t>
  </si>
  <si>
    <t>Salomäki Ec Benelli</t>
  </si>
  <si>
    <t>Janne Järvinen</t>
  </si>
  <si>
    <t>Marttakerhon Tuhkimo</t>
  </si>
  <si>
    <t>Montonen Kati</t>
  </si>
  <si>
    <t>Vauhti-Noudon Vauhtiäijä</t>
  </si>
  <si>
    <t>Aki Moilanen</t>
  </si>
  <si>
    <t>Metsäsuharin Teräsjää</t>
  </si>
  <si>
    <t>Niina Voutilainen</t>
  </si>
  <si>
    <t>No More Cur</t>
  </si>
  <si>
    <t xml:space="preserve">Tiina Ruuskanen </t>
  </si>
  <si>
    <t>Maija Lappalainen</t>
  </si>
  <si>
    <t>Tullyah Gun Powder</t>
  </si>
  <si>
    <t>Eija Siikonen</t>
  </si>
  <si>
    <t>Reedrunner's Notre Bianca</t>
  </si>
  <si>
    <t>Joanna Kujanpää</t>
  </si>
  <si>
    <t>Falconfields Artemis</t>
  </si>
  <si>
    <t>Terhi Andersson</t>
  </si>
  <si>
    <t>Kulteen Kulteen Brändö Of Quirinus</t>
  </si>
  <si>
    <t>Riikka-Maria Kling</t>
  </si>
  <si>
    <t>Vauhti-Noudon Vauhtikossi</t>
  </si>
  <si>
    <t>Sari Sinikannel</t>
  </si>
  <si>
    <t>Metsäsuharin Jäähile</t>
  </si>
  <si>
    <t>Elvira Jansson</t>
  </si>
  <si>
    <t>Kulteen Flash Of Quirinus</t>
  </si>
  <si>
    <t xml:space="preserve">Mikko Kauhanen  </t>
  </si>
  <si>
    <t>Vauhti-Noudon Vauhtikundi</t>
  </si>
  <si>
    <t>Pasi Niemi</t>
  </si>
  <si>
    <t>Namusillan Ketterä Karlos</t>
  </si>
  <si>
    <t>Konsta Niiranen</t>
  </si>
  <si>
    <t>Marjaana Kousa</t>
  </si>
  <si>
    <t>Falconfields Astraia</t>
  </si>
  <si>
    <t>Petri Paavola</t>
  </si>
  <si>
    <t>Ringlets Peg</t>
  </si>
  <si>
    <t>Pia Kujanpää</t>
  </si>
  <si>
    <t>Falconfields Apollon</t>
  </si>
  <si>
    <t>Maarit Hankaniemi</t>
  </si>
  <si>
    <t>Riitta Jumisko</t>
  </si>
  <si>
    <t>No More Crow</t>
  </si>
  <si>
    <t>Metsäsuharin Jääkide</t>
  </si>
  <si>
    <t>Silja Hiltunen</t>
  </si>
  <si>
    <t>Middle River's Gin Lover</t>
  </si>
  <si>
    <t>Kerolain Filimonova</t>
  </si>
  <si>
    <t>Falconfields Asterion</t>
  </si>
  <si>
    <t>Naapuri Taru</t>
  </si>
  <si>
    <t>Hakukoneen Eyjafjallajökull</t>
  </si>
  <si>
    <t>Falconfields Athene</t>
  </si>
  <si>
    <t>Raija Theocharous</t>
  </si>
  <si>
    <t>Antti Härkälä</t>
  </si>
  <si>
    <t>Waterfowler Jamie</t>
  </si>
  <si>
    <t>Laura Liski</t>
  </si>
  <si>
    <t>Sidewild Catch Up Everything</t>
  </si>
  <si>
    <t xml:space="preserve">Miia Konttila      </t>
  </si>
  <si>
    <t>Namusillan Kultainen Kotka</t>
  </si>
  <si>
    <t>Reetta Peuraniemi</t>
  </si>
  <si>
    <t>Biamin Osuvaossi</t>
  </si>
  <si>
    <t>Petri Koste</t>
  </si>
  <si>
    <t>No More Credit</t>
  </si>
  <si>
    <t>Middle River's Gin Capitain</t>
  </si>
  <si>
    <t>Mari Olkkonen</t>
  </si>
  <si>
    <t>Wildwitch Siella</t>
  </si>
  <si>
    <t>Kari-Matti Fontell</t>
  </si>
  <si>
    <t>Weljesten Ula</t>
  </si>
  <si>
    <t>Johanna Laaksonen</t>
  </si>
  <si>
    <t>Middle River's Gin Lane</t>
  </si>
  <si>
    <t>Annika Söderholm</t>
  </si>
  <si>
    <t>Katri Nevalainen</t>
  </si>
  <si>
    <t>Brufinn Yeti Princess</t>
  </si>
  <si>
    <t>Hakukoneen Hekla</t>
  </si>
  <si>
    <t>Salomäki EC Winchester</t>
  </si>
  <si>
    <t>No More Chaos</t>
  </si>
  <si>
    <t>Brufinn Yatzy Queen</t>
  </si>
  <si>
    <t>Myway Gundogs Alba</t>
  </si>
  <si>
    <t>Janne Rönni</t>
  </si>
  <si>
    <t>Brufinn Extra Kind</t>
  </si>
  <si>
    <t>Faarinkujan Apollo</t>
  </si>
  <si>
    <t>Namusillan Kaislakiitäjä</t>
  </si>
  <si>
    <t>Salomäki EC Purdey</t>
  </si>
  <si>
    <t>Salomäki EC Beretta</t>
  </si>
  <si>
    <t>Julia Gustafsson</t>
  </si>
  <si>
    <t xml:space="preserve">Virve Hiekki     </t>
  </si>
  <si>
    <t>Tommy Salonen</t>
  </si>
  <si>
    <t>Annika Korpilo</t>
  </si>
  <si>
    <t>rasti5</t>
  </si>
  <si>
    <t>rasti6</t>
  </si>
  <si>
    <t>Rasti 7</t>
  </si>
  <si>
    <t>Rasti6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</si>
</sst>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66"/>
        <bgColor indexed="64"/>
      </patternFill>
    </fill>
    <fill>
      <patternFill patternType="solid">
        <fgColor theme="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tint="-0.24997711111789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53">
    <xf numFmtId="0" fontId="0" fillId="0" borderId="0" xfId="0"/>
    <xf numFmtId="0" fontId="0" fillId="0" borderId="0" xfId="0" applyFill="1"/>
    <xf numFmtId="0" fontId="0" fillId="3" borderId="0" xfId="0" applyFill="1"/>
    <xf numFmtId="0" fontId="0" fillId="5" borderId="0" xfId="0" applyFill="1"/>
    <xf numFmtId="0" fontId="0" fillId="4" borderId="0" xfId="0" applyFill="1"/>
    <xf numFmtId="0" fontId="0" fillId="2" borderId="0" xfId="0" applyFill="1"/>
    <xf numFmtId="0" fontId="1" fillId="5" borderId="0" xfId="0" applyFont="1" applyFill="1" applyBorder="1"/>
    <xf numFmtId="0" fontId="0" fillId="5" borderId="0" xfId="0" applyFill="1" applyBorder="1" applyAlignment="1">
      <alignment horizontal="right"/>
    </xf>
    <xf numFmtId="0" fontId="0" fillId="6" borderId="0" xfId="0" applyFill="1"/>
    <xf numFmtId="0" fontId="2" fillId="7" borderId="0" xfId="0" applyFont="1" applyFill="1"/>
    <xf numFmtId="0" fontId="0" fillId="0" borderId="0" xfId="0" applyFill="1" applyBorder="1" applyAlignment="1">
      <alignment horizontal="center"/>
    </xf>
    <xf numFmtId="0" fontId="5" fillId="9" borderId="0" xfId="0" applyFont="1" applyFill="1" applyBorder="1" applyAlignment="1" applyProtection="1">
      <alignment vertical="top" textRotation="90"/>
      <protection locked="0"/>
    </xf>
    <xf numFmtId="0" fontId="5" fillId="9" borderId="0" xfId="0" applyFont="1" applyFill="1" applyBorder="1" applyAlignment="1">
      <alignment vertical="top" textRotation="90"/>
    </xf>
    <xf numFmtId="0" fontId="4" fillId="10" borderId="5" xfId="0" applyFont="1" applyFill="1" applyBorder="1" applyAlignment="1" applyProtection="1">
      <alignment horizontal="center"/>
      <protection locked="0"/>
    </xf>
    <xf numFmtId="0" fontId="4" fillId="10" borderId="4" xfId="0" applyFont="1" applyFill="1" applyBorder="1" applyAlignment="1" applyProtection="1">
      <alignment horizontal="center"/>
      <protection locked="0"/>
    </xf>
    <xf numFmtId="0" fontId="4" fillId="11" borderId="6" xfId="0" applyFont="1" applyFill="1" applyBorder="1" applyProtection="1">
      <protection locked="0"/>
    </xf>
    <xf numFmtId="0" fontId="4" fillId="11" borderId="4" xfId="0" applyFont="1" applyFill="1" applyBorder="1" applyProtection="1">
      <protection locked="0"/>
    </xf>
    <xf numFmtId="0" fontId="4" fillId="9" borderId="6" xfId="0" applyFont="1" applyFill="1" applyBorder="1" applyAlignment="1">
      <alignment horizontal="right"/>
    </xf>
    <xf numFmtId="0" fontId="4" fillId="9" borderId="4" xfId="0" applyFont="1" applyFill="1" applyBorder="1" applyAlignment="1">
      <alignment horizontal="right"/>
    </xf>
    <xf numFmtId="0" fontId="4" fillId="10" borderId="3" xfId="0" applyFont="1" applyFill="1" applyBorder="1" applyAlignment="1" applyProtection="1">
      <alignment horizontal="center"/>
      <protection locked="0"/>
    </xf>
    <xf numFmtId="0" fontId="4" fillId="10" borderId="2" xfId="0" applyFont="1" applyFill="1" applyBorder="1" applyAlignment="1" applyProtection="1">
      <alignment horizontal="center"/>
      <protection locked="0"/>
    </xf>
    <xf numFmtId="0" fontId="4" fillId="10" borderId="1" xfId="0" applyFont="1" applyFill="1" applyBorder="1" applyProtection="1">
      <protection locked="0"/>
    </xf>
    <xf numFmtId="0" fontId="4" fillId="11" borderId="1" xfId="0" applyFont="1" applyFill="1" applyBorder="1" applyProtection="1">
      <protection locked="0"/>
    </xf>
    <xf numFmtId="0" fontId="4" fillId="11" borderId="0" xfId="0" applyFont="1" applyFill="1" applyBorder="1" applyProtection="1">
      <protection locked="0"/>
    </xf>
    <xf numFmtId="0" fontId="4" fillId="11" borderId="2" xfId="0" applyFont="1" applyFill="1" applyBorder="1" applyProtection="1">
      <protection locked="0"/>
    </xf>
    <xf numFmtId="0" fontId="4" fillId="9" borderId="2" xfId="0" applyFont="1" applyFill="1" applyBorder="1"/>
    <xf numFmtId="0" fontId="4" fillId="9" borderId="3" xfId="0" applyFont="1" applyFill="1" applyBorder="1" applyAlignment="1">
      <alignment horizontal="right"/>
    </xf>
    <xf numFmtId="0" fontId="4" fillId="9" borderId="0" xfId="0" applyFont="1" applyFill="1" applyBorder="1" applyAlignment="1">
      <alignment horizontal="right"/>
    </xf>
    <xf numFmtId="0" fontId="4" fillId="9" borderId="2" xfId="0" applyFont="1" applyFill="1" applyBorder="1" applyAlignment="1">
      <alignment horizontal="right"/>
    </xf>
    <xf numFmtId="0" fontId="4" fillId="10" borderId="8" xfId="0" applyFont="1" applyFill="1" applyBorder="1" applyAlignment="1" applyProtection="1">
      <alignment horizontal="center"/>
      <protection locked="0"/>
    </xf>
    <xf numFmtId="0" fontId="4" fillId="10" borderId="10" xfId="0" applyFont="1" applyFill="1" applyBorder="1" applyProtection="1">
      <protection locked="0"/>
    </xf>
    <xf numFmtId="0" fontId="4" fillId="11" borderId="10" xfId="0" applyFont="1" applyFill="1" applyBorder="1" applyProtection="1">
      <protection locked="0"/>
    </xf>
    <xf numFmtId="0" fontId="4" fillId="11" borderId="9" xfId="0" applyFont="1" applyFill="1" applyBorder="1" applyProtection="1">
      <protection locked="0"/>
    </xf>
    <xf numFmtId="0" fontId="4" fillId="11" borderId="7" xfId="0" applyFont="1" applyFill="1" applyBorder="1" applyProtection="1">
      <protection locked="0"/>
    </xf>
    <xf numFmtId="0" fontId="4" fillId="9" borderId="7" xfId="0" applyFont="1" applyFill="1" applyBorder="1"/>
    <xf numFmtId="0" fontId="4" fillId="9" borderId="8" xfId="0" applyFont="1" applyFill="1" applyBorder="1" applyAlignment="1">
      <alignment horizontal="right"/>
    </xf>
    <xf numFmtId="0" fontId="4" fillId="9" borderId="9" xfId="0" applyFont="1" applyFill="1" applyBorder="1" applyAlignment="1">
      <alignment horizontal="right"/>
    </xf>
    <xf numFmtId="0" fontId="4" fillId="9" borderId="7" xfId="0" applyFont="1" applyFill="1" applyBorder="1" applyAlignment="1">
      <alignment horizontal="right"/>
    </xf>
    <xf numFmtId="0" fontId="4" fillId="10" borderId="5" xfId="0" applyFont="1" applyFill="1" applyBorder="1" applyProtection="1">
      <protection locked="0"/>
    </xf>
    <xf numFmtId="0" fontId="4" fillId="10" borderId="3" xfId="0" applyFont="1" applyFill="1" applyBorder="1" applyProtection="1">
      <protection locked="0"/>
    </xf>
    <xf numFmtId="0" fontId="4" fillId="10" borderId="8" xfId="0" applyFont="1" applyFill="1" applyBorder="1" applyProtection="1">
      <protection locked="0"/>
    </xf>
    <xf numFmtId="0" fontId="4" fillId="9" borderId="5" xfId="0" applyFont="1" applyFill="1" applyBorder="1"/>
    <xf numFmtId="0" fontId="4" fillId="9" borderId="3" xfId="0" applyFont="1" applyFill="1" applyBorder="1"/>
    <xf numFmtId="0" fontId="4" fillId="9" borderId="8" xfId="0" applyFont="1" applyFill="1" applyBorder="1"/>
    <xf numFmtId="0" fontId="4" fillId="10" borderId="7" xfId="0" applyFont="1" applyFill="1" applyBorder="1" applyAlignment="1" applyProtection="1">
      <alignment horizontal="center"/>
      <protection locked="0"/>
    </xf>
    <xf numFmtId="0" fontId="5" fillId="9" borderId="0" xfId="0" applyFont="1" applyFill="1" applyBorder="1" applyAlignment="1" applyProtection="1">
      <alignment vertical="top"/>
      <protection locked="0"/>
    </xf>
    <xf numFmtId="0" fontId="5" fillId="9" borderId="0" xfId="0" applyFont="1" applyFill="1" applyBorder="1" applyAlignment="1">
      <alignment horizontal="left" vertical="top"/>
    </xf>
    <xf numFmtId="0" fontId="3" fillId="8" borderId="9" xfId="0" applyFont="1" applyFill="1" applyBorder="1"/>
    <xf numFmtId="0" fontId="0" fillId="8" borderId="9" xfId="0" applyFill="1" applyBorder="1"/>
    <xf numFmtId="0" fontId="0" fillId="8" borderId="7" xfId="0" applyFill="1" applyBorder="1"/>
    <xf numFmtId="0" fontId="5" fillId="9" borderId="7" xfId="0" applyFont="1" applyFill="1" applyBorder="1" applyAlignment="1">
      <alignment vertical="top" textRotation="90"/>
    </xf>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9" defaultPivotStyle="PivotStyleLight16"/>
  <colors>
    <mruColors>
      <color rgb="FF33CC33"/>
      <color rgb="FFFF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B3:J7"/>
  <sheetViews>
    <sheetView workbookViewId="0"/>
  </sheetViews>
  <sheetFormatPr defaultRowHeight="15" x14ac:dyDescent="0.25"/>
  <sheetData>
    <row r="3" spans="2:10" ht="15.75" x14ac:dyDescent="0.25">
      <c r="B3" s="6" t="s">
        <v>11</v>
      </c>
      <c r="C3" s="7"/>
      <c r="E3" s="6" t="s">
        <v>13</v>
      </c>
      <c r="F3" s="3"/>
      <c r="G3" s="1"/>
      <c r="H3" s="1"/>
      <c r="I3" s="1"/>
      <c r="J3" s="1"/>
    </row>
    <row r="4" spans="2:10" x14ac:dyDescent="0.25">
      <c r="B4" s="2" t="s">
        <v>8</v>
      </c>
      <c r="C4">
        <v>75</v>
      </c>
      <c r="E4" s="5">
        <v>0</v>
      </c>
      <c r="F4" t="s">
        <v>14</v>
      </c>
    </row>
    <row r="5" spans="2:10" x14ac:dyDescent="0.25">
      <c r="B5" s="8" t="s">
        <v>9</v>
      </c>
      <c r="C5">
        <v>60</v>
      </c>
      <c r="E5" s="9">
        <v>22</v>
      </c>
      <c r="F5" t="s">
        <v>12</v>
      </c>
    </row>
    <row r="6" spans="2:10" x14ac:dyDescent="0.25">
      <c r="B6" s="4" t="s">
        <v>10</v>
      </c>
      <c r="C6">
        <v>50</v>
      </c>
      <c r="E6" s="1"/>
      <c r="F6" s="1"/>
    </row>
    <row r="7" spans="2:10" x14ac:dyDescent="0.25">
      <c r="E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N64"/>
  <sheetViews>
    <sheetView tabSelected="1" topLeftCell="A27" workbookViewId="0"/>
  </sheetViews>
  <sheetFormatPr defaultRowHeight="15" x14ac:dyDescent="0.25"/>
  <sheetData>
    <row r="1" spans="1:14" ht="26.25" x14ac:dyDescent="0.4">
      <c r="A1" s="47" t="s">
        <v>26</v>
      </c>
      <c r="B1" s="47"/>
      <c r="C1" s="48"/>
      <c r="D1" s="48"/>
      <c r="E1" s="48"/>
      <c r="F1" s="48"/>
      <c r="G1" s="48"/>
      <c r="H1" s="48"/>
      <c r="I1" s="48"/>
      <c r="J1" s="48"/>
      <c r="K1" s="48"/>
      <c r="L1" s="48"/>
      <c r="M1" s="48"/>
      <c r="N1" s="49"/>
    </row>
    <row r="2" spans="1:14" ht="44.25" x14ac:dyDescent="0.25">
      <c r="A2" s="45" t="s">
        <v>17</v>
      </c>
      <c r="B2" s="45" t="s">
        <v>16</v>
      </c>
      <c r="C2" s="46" t="s">
        <v>6</v>
      </c>
      <c r="D2" s="12" t="s">
        <v>0</v>
      </c>
      <c r="E2" s="12" t="s">
        <v>1</v>
      </c>
      <c r="F2" s="12" t="s">
        <v>2</v>
      </c>
      <c r="G2" s="12" t="s">
        <v>3</v>
      </c>
      <c r="H2" s="12" t="s">
        <v>7</v>
      </c>
      <c r="I2" s="12" t="s">
        <v>203</v>
      </c>
      <c r="J2" s="12"/>
      <c r="K2" s="11" t="s">
        <v>4</v>
      </c>
      <c r="L2" s="12" t="s">
        <v>5</v>
      </c>
      <c r="M2" s="12"/>
      <c r="N2" s="50" t="s">
        <v>15</v>
      </c>
    </row>
    <row r="3" spans="1:14" x14ac:dyDescent="0.25">
      <c r="A3" s="13">
        <v>55</v>
      </c>
      <c r="B3" s="14" t="s">
        <v>159</v>
      </c>
      <c r="C3" s="38" t="s">
        <v>160</v>
      </c>
      <c r="D3" s="15">
        <v>20</v>
      </c>
      <c r="E3" s="15">
        <v>17</v>
      </c>
      <c r="F3" s="15">
        <v>20</v>
      </c>
      <c r="G3" s="15">
        <v>20</v>
      </c>
      <c r="H3" s="15">
        <v>20</v>
      </c>
      <c r="I3" s="15">
        <v>20</v>
      </c>
      <c r="J3" s="16"/>
      <c r="K3" s="41">
        <f t="shared" ref="K3:K34" si="0">IF(A3&gt;0,SUM(D3:J3),"")</f>
        <v>117</v>
      </c>
      <c r="L3" s="18"/>
      <c r="M3" s="17"/>
      <c r="N3" s="18"/>
    </row>
    <row r="4" spans="1:14" x14ac:dyDescent="0.25">
      <c r="A4" s="19">
        <v>8</v>
      </c>
      <c r="B4" s="20" t="s">
        <v>153</v>
      </c>
      <c r="C4" s="39" t="s">
        <v>188</v>
      </c>
      <c r="D4" s="23">
        <v>19</v>
      </c>
      <c r="E4" s="23">
        <v>20</v>
      </c>
      <c r="F4" s="23">
        <v>20</v>
      </c>
      <c r="G4" s="23">
        <v>16</v>
      </c>
      <c r="H4" s="23">
        <v>20</v>
      </c>
      <c r="I4" s="23">
        <v>20</v>
      </c>
      <c r="J4" s="24"/>
      <c r="K4" s="42">
        <f t="shared" si="0"/>
        <v>115</v>
      </c>
      <c r="L4" s="28"/>
      <c r="M4" s="27">
        <f>IF(COUNTIF(D4:J4,0)+COUNTIF(D4:J4,"-")&gt;0,0,SUM(D4:J4))</f>
        <v>115</v>
      </c>
      <c r="N4" s="28"/>
    </row>
    <row r="5" spans="1:14" x14ac:dyDescent="0.25">
      <c r="A5" s="19">
        <v>36</v>
      </c>
      <c r="B5" s="20" t="s">
        <v>171</v>
      </c>
      <c r="C5" s="39" t="s">
        <v>172</v>
      </c>
      <c r="D5" s="23">
        <v>20</v>
      </c>
      <c r="E5" s="23">
        <v>19</v>
      </c>
      <c r="F5" s="23">
        <v>16</v>
      </c>
      <c r="G5" s="23">
        <v>17</v>
      </c>
      <c r="H5" s="23">
        <v>20</v>
      </c>
      <c r="I5" s="23">
        <v>20</v>
      </c>
      <c r="J5" s="24"/>
      <c r="K5" s="42">
        <f t="shared" si="0"/>
        <v>112</v>
      </c>
      <c r="L5" s="28"/>
      <c r="M5" s="27">
        <f>IF(COUNTIF(D5:J5,0)+COUNTIF(D5:J5,"-")&gt;0,0,SUM(D5:J5))</f>
        <v>112</v>
      </c>
      <c r="N5" s="28"/>
    </row>
    <row r="6" spans="1:14" x14ac:dyDescent="0.25">
      <c r="A6" s="19">
        <v>5</v>
      </c>
      <c r="B6" s="20" t="s">
        <v>28</v>
      </c>
      <c r="C6" s="39" t="s">
        <v>92</v>
      </c>
      <c r="D6" s="23">
        <v>20</v>
      </c>
      <c r="E6" s="23">
        <v>14</v>
      </c>
      <c r="F6" s="23">
        <v>20</v>
      </c>
      <c r="G6" s="23">
        <v>20</v>
      </c>
      <c r="H6" s="23">
        <v>17</v>
      </c>
      <c r="I6" s="23">
        <v>20</v>
      </c>
      <c r="J6" s="24"/>
      <c r="K6" s="42">
        <f t="shared" si="0"/>
        <v>111</v>
      </c>
      <c r="L6" s="28" t="str">
        <f>IF(A6&gt;0, IF(COUNTIF(D6:J6,"")&gt;0,"",IF(COUNTIF(D6:J6,0)&gt;0,CONCATENATE($A$1,"0"),IF(COUNTIF(D6:J6,"-")&gt;0,CONCATENATE($A$1,"-"),IF(K6&gt;=Palk1,CONCATENATE($A$1,"1"),IF(K6&gt;=Palk2,CONCATENATE($A$1,"2"),IF(K6&gt;=Palk3,CONCATENATE($A$1,"3"),CONCATENATE($A$1,"0"))))))),"")</f>
        <v/>
      </c>
      <c r="M6" s="27">
        <f>IF(COUNTIF(D6:J6,0)+COUNTIF(D6:J6,"-")&gt;0,0,SUM(D6:J6))</f>
        <v>111</v>
      </c>
      <c r="N6" s="28" t="str">
        <f>IF(L6="","",IF(M6=0,"",RANK(M6,M$3:M$65,0)))</f>
        <v/>
      </c>
    </row>
    <row r="7" spans="1:14" x14ac:dyDescent="0.25">
      <c r="A7" s="19">
        <v>48</v>
      </c>
      <c r="B7" s="20" t="s">
        <v>149</v>
      </c>
      <c r="C7" s="39" t="s">
        <v>150</v>
      </c>
      <c r="D7" s="23">
        <v>20</v>
      </c>
      <c r="E7" s="23">
        <v>19</v>
      </c>
      <c r="F7" s="23">
        <v>20</v>
      </c>
      <c r="G7" s="23">
        <v>20</v>
      </c>
      <c r="H7" s="23">
        <v>14</v>
      </c>
      <c r="I7" s="23">
        <v>16</v>
      </c>
      <c r="J7" s="24"/>
      <c r="K7" s="42">
        <f t="shared" si="0"/>
        <v>109</v>
      </c>
      <c r="L7" s="28"/>
      <c r="M7" s="27"/>
      <c r="N7" s="28"/>
    </row>
    <row r="8" spans="1:14" x14ac:dyDescent="0.25">
      <c r="A8" s="19">
        <v>13</v>
      </c>
      <c r="B8" s="20" t="s">
        <v>147</v>
      </c>
      <c r="C8" s="39" t="s">
        <v>148</v>
      </c>
      <c r="D8" s="23">
        <v>18</v>
      </c>
      <c r="E8" s="23">
        <v>20</v>
      </c>
      <c r="F8" s="23">
        <v>20</v>
      </c>
      <c r="G8" s="23">
        <v>20</v>
      </c>
      <c r="H8" s="23">
        <v>19</v>
      </c>
      <c r="I8" s="23">
        <v>12</v>
      </c>
      <c r="J8" s="24"/>
      <c r="K8" s="42">
        <f t="shared" si="0"/>
        <v>109</v>
      </c>
      <c r="L8" s="28"/>
      <c r="M8" s="27">
        <f t="shared" ref="M8:M26" si="1">IF(COUNTIF(D8:J8,0)+COUNTIF(D8:J8,"-")&gt;0,0,SUM(D8:J8))</f>
        <v>109</v>
      </c>
      <c r="N8" s="28"/>
    </row>
    <row r="9" spans="1:14" x14ac:dyDescent="0.25">
      <c r="A9" s="19">
        <v>1</v>
      </c>
      <c r="B9" s="20" t="s">
        <v>119</v>
      </c>
      <c r="C9" s="39" t="s">
        <v>120</v>
      </c>
      <c r="D9" s="23">
        <v>20</v>
      </c>
      <c r="E9" s="23">
        <v>20</v>
      </c>
      <c r="F9" s="23">
        <v>12</v>
      </c>
      <c r="G9" s="23">
        <v>20</v>
      </c>
      <c r="H9" s="23">
        <v>16</v>
      </c>
      <c r="I9" s="23">
        <v>20</v>
      </c>
      <c r="J9" s="24"/>
      <c r="K9" s="42">
        <f t="shared" si="0"/>
        <v>108</v>
      </c>
      <c r="L9" s="28" t="str">
        <f>IF(A9&gt;0, IF(COUNTIF(D9:J9,"")&gt;0,"",IF(COUNTIF(D9:J9,0)&gt;0,CONCATENATE($A$1,"0"),IF(COUNTIF(D9:J9,"-")&gt;0,CONCATENATE($A$1,"-"),IF(K9&gt;=Palk1,CONCATENATE($A$1,"1"),IF(K9&gt;=Palk2,CONCATENATE($A$1,"2"),IF(K9&gt;=Palk3,CONCATENATE($A$1,"3"),CONCATENATE($A$1,"0"))))))),"")</f>
        <v/>
      </c>
      <c r="M9" s="27">
        <f t="shared" si="1"/>
        <v>108</v>
      </c>
      <c r="N9" s="28" t="str">
        <f>IF(L9="","",IF(M9=0,"",RANK(M9,M$3:M$65,0)))</f>
        <v/>
      </c>
    </row>
    <row r="10" spans="1:14" x14ac:dyDescent="0.25">
      <c r="A10" s="19">
        <v>32</v>
      </c>
      <c r="B10" s="20" t="s">
        <v>151</v>
      </c>
      <c r="C10" s="39" t="s">
        <v>152</v>
      </c>
      <c r="D10" s="23">
        <v>20</v>
      </c>
      <c r="E10" s="23">
        <v>13</v>
      </c>
      <c r="F10" s="23">
        <v>20</v>
      </c>
      <c r="G10" s="23">
        <v>20</v>
      </c>
      <c r="H10" s="23">
        <v>19</v>
      </c>
      <c r="I10" s="23">
        <v>16</v>
      </c>
      <c r="J10" s="24"/>
      <c r="K10" s="42">
        <f t="shared" si="0"/>
        <v>108</v>
      </c>
      <c r="L10" s="28"/>
      <c r="M10" s="27">
        <f t="shared" si="1"/>
        <v>108</v>
      </c>
      <c r="N10" s="28"/>
    </row>
    <row r="11" spans="1:14" x14ac:dyDescent="0.25">
      <c r="A11" s="19">
        <v>22</v>
      </c>
      <c r="B11" s="20" t="s">
        <v>132</v>
      </c>
      <c r="C11" s="39" t="s">
        <v>133</v>
      </c>
      <c r="D11" s="23">
        <v>18</v>
      </c>
      <c r="E11" s="23">
        <v>11</v>
      </c>
      <c r="F11" s="23">
        <v>20</v>
      </c>
      <c r="G11" s="23">
        <v>18</v>
      </c>
      <c r="H11" s="23">
        <v>20</v>
      </c>
      <c r="I11" s="23">
        <v>20</v>
      </c>
      <c r="J11" s="24"/>
      <c r="K11" s="42">
        <f t="shared" si="0"/>
        <v>107</v>
      </c>
      <c r="L11" s="28" t="str">
        <f>IF(A11&gt;0, IF(COUNTIF(D11:J11,"")&gt;0,"",IF(COUNTIF(D11:J11,0)&gt;0,CONCATENATE($A$1,"0"),IF(COUNTIF(D11:J11,"-")&gt;0,CONCATENATE($A$1,"-"),IF(K11&gt;=Palk1,CONCATENATE($A$1,"1"),IF(K11&gt;=Palk2,CONCATENATE($A$1,"2"),IF(K11&gt;=Palk3,CONCATENATE($A$1,"3"),CONCATENATE($A$1,"0"))))))),"")</f>
        <v/>
      </c>
      <c r="M11" s="27">
        <f t="shared" si="1"/>
        <v>107</v>
      </c>
      <c r="N11" s="28" t="str">
        <f>IF(L11="","",IF(M11=0,"",RANK(M11,M$3:M$65,0)))</f>
        <v/>
      </c>
    </row>
    <row r="12" spans="1:14" x14ac:dyDescent="0.25">
      <c r="A12" s="19">
        <v>53</v>
      </c>
      <c r="B12" s="20" t="s">
        <v>161</v>
      </c>
      <c r="C12" s="39" t="s">
        <v>162</v>
      </c>
      <c r="D12" s="23">
        <v>16</v>
      </c>
      <c r="E12" s="23">
        <v>14</v>
      </c>
      <c r="F12" s="23">
        <v>20</v>
      </c>
      <c r="G12" s="23">
        <v>16</v>
      </c>
      <c r="H12" s="23">
        <v>18</v>
      </c>
      <c r="I12" s="23">
        <v>20</v>
      </c>
      <c r="J12" s="24"/>
      <c r="K12" s="42">
        <f t="shared" si="0"/>
        <v>104</v>
      </c>
      <c r="L12" s="28" t="str">
        <f>IF(A12&gt;0, IF(COUNTIF(D12:J12,"")&gt;0,"",IF(COUNTIF(D12:J12,0)&gt;0,CONCATENATE($A$1,"0"),IF(COUNTIF(D12:J12,"-")&gt;0,CONCATENATE($A$1,"-"),IF(K12&gt;=Palk1,CONCATENATE($A$1,"1"),IF(K12&gt;=Palk2,CONCATENATE($A$1,"2"),IF(K12&gt;=Palk3,CONCATENATE($A$1,"3"),CONCATENATE($A$1,"0"))))))),"")</f>
        <v/>
      </c>
      <c r="M12" s="27">
        <f t="shared" si="1"/>
        <v>104</v>
      </c>
      <c r="N12" s="28" t="str">
        <f>IF(L12="","",IF(M12=0,"",RANK(M12,M$3:M$65,0)))</f>
        <v/>
      </c>
    </row>
    <row r="13" spans="1:14" x14ac:dyDescent="0.25">
      <c r="A13" s="19">
        <v>58</v>
      </c>
      <c r="B13" s="20" t="s">
        <v>97</v>
      </c>
      <c r="C13" s="39" t="s">
        <v>98</v>
      </c>
      <c r="D13" s="23">
        <v>20</v>
      </c>
      <c r="E13" s="23">
        <v>16</v>
      </c>
      <c r="F13" s="23">
        <v>16</v>
      </c>
      <c r="G13" s="23">
        <v>18</v>
      </c>
      <c r="H13" s="23">
        <v>14</v>
      </c>
      <c r="I13" s="23">
        <v>18</v>
      </c>
      <c r="J13" s="24"/>
      <c r="K13" s="42">
        <f t="shared" si="0"/>
        <v>102</v>
      </c>
      <c r="L13" s="28" t="str">
        <f>IF(A13&gt;0, IF(COUNTIF(D13:J13,"")&gt;0,"",IF(COUNTIF(D13:J13,0)&gt;0,CONCATENATE($A$1,"0"),IF(COUNTIF(D13:J13,"-")&gt;0,CONCATENATE($A$1,"-"),IF(K13&gt;=Palk1,CONCATENATE($A$1,"1"),IF(K13&gt;=Palk2,CONCATENATE($A$1,"2"),IF(K13&gt;=Palk3,CONCATENATE($A$1,"3"),CONCATENATE($A$1,"0"))))))),"")</f>
        <v/>
      </c>
      <c r="M13" s="27">
        <f t="shared" si="1"/>
        <v>102</v>
      </c>
      <c r="N13" s="28" t="str">
        <f>IF(L13="","",IF(M13=0,"",RANK(M13,M$3:M$65,0)))</f>
        <v/>
      </c>
    </row>
    <row r="14" spans="1:14" x14ac:dyDescent="0.25">
      <c r="A14" s="19">
        <v>28</v>
      </c>
      <c r="B14" s="20" t="s">
        <v>154</v>
      </c>
      <c r="C14" s="39" t="s">
        <v>155</v>
      </c>
      <c r="D14" s="23">
        <v>19</v>
      </c>
      <c r="E14" s="23">
        <v>12</v>
      </c>
      <c r="F14" s="23">
        <v>19</v>
      </c>
      <c r="G14" s="23">
        <v>19</v>
      </c>
      <c r="H14" s="23">
        <v>14</v>
      </c>
      <c r="I14" s="23">
        <v>14</v>
      </c>
      <c r="J14" s="24"/>
      <c r="K14" s="42">
        <f t="shared" si="0"/>
        <v>97</v>
      </c>
      <c r="L14" s="28"/>
      <c r="M14" s="27">
        <f t="shared" si="1"/>
        <v>97</v>
      </c>
      <c r="N14" s="28"/>
    </row>
    <row r="15" spans="1:14" x14ac:dyDescent="0.25">
      <c r="A15" s="19">
        <v>25</v>
      </c>
      <c r="B15" s="20" t="s">
        <v>183</v>
      </c>
      <c r="C15" s="39" t="s">
        <v>184</v>
      </c>
      <c r="D15" s="23">
        <v>14</v>
      </c>
      <c r="E15" s="23">
        <v>20</v>
      </c>
      <c r="F15" s="23">
        <v>16</v>
      </c>
      <c r="G15" s="23">
        <v>17</v>
      </c>
      <c r="H15" s="23">
        <v>14</v>
      </c>
      <c r="I15" s="23">
        <v>16</v>
      </c>
      <c r="J15" s="24"/>
      <c r="K15" s="42">
        <f t="shared" si="0"/>
        <v>97</v>
      </c>
      <c r="L15" s="28" t="str">
        <f>IF(A15&gt;0, IF(COUNTIF(D15:J15,"")&gt;0,"",IF(COUNTIF(D15:J15,0)&gt;0,CONCATENATE($A$1,"0"),IF(COUNTIF(D15:J15,"-")&gt;0,CONCATENATE($A$1,"-"),IF(K15&gt;=Palk1,CONCATENATE($A$1,"1"),IF(K15&gt;=Palk2,CONCATENATE($A$1,"2"),IF(K15&gt;=Palk3,CONCATENATE($A$1,"3"),CONCATENATE($A$1,"0"))))))),"")</f>
        <v/>
      </c>
      <c r="M15" s="27">
        <f t="shared" si="1"/>
        <v>97</v>
      </c>
      <c r="N15" s="28" t="str">
        <f>IF(L15="","",IF(M15=0,"",RANK(M15,M$3:M$65,0)))</f>
        <v/>
      </c>
    </row>
    <row r="16" spans="1:14" x14ac:dyDescent="0.25">
      <c r="A16" s="19">
        <v>37</v>
      </c>
      <c r="B16" s="20" t="s">
        <v>65</v>
      </c>
      <c r="C16" s="39" t="s">
        <v>175</v>
      </c>
      <c r="D16" s="23">
        <v>17</v>
      </c>
      <c r="E16" s="23">
        <v>15</v>
      </c>
      <c r="F16" s="23">
        <v>18</v>
      </c>
      <c r="G16" s="23">
        <v>20</v>
      </c>
      <c r="H16" s="23">
        <v>15</v>
      </c>
      <c r="I16" s="23">
        <v>12</v>
      </c>
      <c r="J16" s="24"/>
      <c r="K16" s="42">
        <f t="shared" si="0"/>
        <v>97</v>
      </c>
      <c r="L16" s="28"/>
      <c r="M16" s="27">
        <f t="shared" si="1"/>
        <v>97</v>
      </c>
      <c r="N16" s="28"/>
    </row>
    <row r="17" spans="1:14" x14ac:dyDescent="0.25">
      <c r="A17" s="19">
        <v>7</v>
      </c>
      <c r="B17" s="20" t="s">
        <v>176</v>
      </c>
      <c r="C17" s="39" t="s">
        <v>177</v>
      </c>
      <c r="D17" s="23">
        <v>20</v>
      </c>
      <c r="E17" s="23">
        <v>16</v>
      </c>
      <c r="F17" s="23">
        <v>20</v>
      </c>
      <c r="G17" s="23">
        <v>11</v>
      </c>
      <c r="H17" s="23">
        <v>11</v>
      </c>
      <c r="I17" s="23">
        <v>18</v>
      </c>
      <c r="J17" s="24"/>
      <c r="K17" s="42">
        <f t="shared" si="0"/>
        <v>96</v>
      </c>
      <c r="L17" s="28"/>
      <c r="M17" s="27">
        <f t="shared" si="1"/>
        <v>96</v>
      </c>
      <c r="N17" s="28"/>
    </row>
    <row r="18" spans="1:14" x14ac:dyDescent="0.25">
      <c r="A18" s="19">
        <v>51</v>
      </c>
      <c r="B18" s="20" t="s">
        <v>83</v>
      </c>
      <c r="C18" s="39" t="s">
        <v>156</v>
      </c>
      <c r="D18" s="23">
        <v>20</v>
      </c>
      <c r="E18" s="23">
        <v>19</v>
      </c>
      <c r="F18" s="23">
        <v>18</v>
      </c>
      <c r="G18" s="23">
        <v>18</v>
      </c>
      <c r="H18" s="23">
        <v>0</v>
      </c>
      <c r="I18" s="23">
        <v>12</v>
      </c>
      <c r="J18" s="24"/>
      <c r="K18" s="42">
        <f t="shared" si="0"/>
        <v>87</v>
      </c>
      <c r="L18" s="28"/>
      <c r="M18" s="27">
        <f t="shared" si="1"/>
        <v>0</v>
      </c>
      <c r="N18" s="28"/>
    </row>
    <row r="19" spans="1:14" x14ac:dyDescent="0.25">
      <c r="A19" s="19">
        <v>14</v>
      </c>
      <c r="B19" s="20" t="s">
        <v>164</v>
      </c>
      <c r="C19" s="39" t="s">
        <v>191</v>
      </c>
      <c r="D19" s="23">
        <v>16</v>
      </c>
      <c r="E19" s="23">
        <v>15</v>
      </c>
      <c r="F19" s="23">
        <v>16</v>
      </c>
      <c r="G19" s="23">
        <v>20</v>
      </c>
      <c r="H19" s="23">
        <v>20</v>
      </c>
      <c r="I19" s="23">
        <v>0</v>
      </c>
      <c r="J19" s="24"/>
      <c r="K19" s="42">
        <f t="shared" si="0"/>
        <v>87</v>
      </c>
      <c r="L19" s="28" t="str">
        <f>IF(A19&gt;0, IF(COUNTIF(D19:J19,"")&gt;0,"",IF(COUNTIF(D19:J19,0)&gt;0,CONCATENATE($A$1,"0"),IF(COUNTIF(D19:J19,"-")&gt;0,CONCATENATE($A$1,"-"),IF(K19&gt;=Palk1,CONCATENATE($A$1,"1"),IF(K19&gt;=Palk2,CONCATENATE($A$1,"2"),IF(K19&gt;=Palk3,CONCATENATE($A$1,"3"),CONCATENATE($A$1,"0"))))))),"")</f>
        <v/>
      </c>
      <c r="M19" s="27">
        <f t="shared" si="1"/>
        <v>0</v>
      </c>
      <c r="N19" s="28" t="str">
        <f>IF(L19="","",IF(M19=0,"",RANK(M19,M$3:M$65,0)))</f>
        <v/>
      </c>
    </row>
    <row r="20" spans="1:14" x14ac:dyDescent="0.25">
      <c r="A20" s="19">
        <v>42</v>
      </c>
      <c r="B20" s="20" t="s">
        <v>146</v>
      </c>
      <c r="C20" s="39" t="s">
        <v>187</v>
      </c>
      <c r="D20" s="23">
        <v>17</v>
      </c>
      <c r="E20" s="23">
        <v>17</v>
      </c>
      <c r="F20" s="23">
        <v>19</v>
      </c>
      <c r="G20" s="23">
        <v>16</v>
      </c>
      <c r="H20" s="23">
        <v>12</v>
      </c>
      <c r="I20" s="23">
        <v>0</v>
      </c>
      <c r="J20" s="24"/>
      <c r="K20" s="42">
        <f t="shared" si="0"/>
        <v>81</v>
      </c>
      <c r="L20" s="28"/>
      <c r="M20" s="27">
        <f t="shared" si="1"/>
        <v>0</v>
      </c>
      <c r="N20" s="28"/>
    </row>
    <row r="21" spans="1:14" x14ac:dyDescent="0.25">
      <c r="A21" s="19">
        <v>3</v>
      </c>
      <c r="B21" s="20" t="s">
        <v>95</v>
      </c>
      <c r="C21" s="39" t="s">
        <v>96</v>
      </c>
      <c r="D21" s="23">
        <v>13</v>
      </c>
      <c r="E21" s="23">
        <v>17</v>
      </c>
      <c r="F21" s="23">
        <v>18</v>
      </c>
      <c r="G21" s="23">
        <v>18</v>
      </c>
      <c r="H21" s="23">
        <v>12</v>
      </c>
      <c r="I21" s="23">
        <v>0</v>
      </c>
      <c r="J21" s="24"/>
      <c r="K21" s="42">
        <f t="shared" si="0"/>
        <v>78</v>
      </c>
      <c r="L21" s="28" t="str">
        <f>IF(A21&gt;0, IF(COUNTIF(D21:J21,"")&gt;0,"",IF(COUNTIF(D21:J21,0)&gt;0,CONCATENATE($A$1,"0"),IF(COUNTIF(D21:J21,"-")&gt;0,CONCATENATE($A$1,"-"),IF(K21&gt;=Palk1,CONCATENATE($A$1,"1"),IF(K21&gt;=Palk2,CONCATENATE($A$1,"2"),IF(K21&gt;=Palk3,CONCATENATE($A$1,"3"),CONCATENATE($A$1,"0"))))))),"")</f>
        <v/>
      </c>
      <c r="M21" s="27">
        <f t="shared" si="1"/>
        <v>0</v>
      </c>
      <c r="N21" s="28" t="str">
        <f>IF(L21="","",IF(M21=0,"",RANK(M21,M$3:M$65,0)))</f>
        <v/>
      </c>
    </row>
    <row r="22" spans="1:14" x14ac:dyDescent="0.25">
      <c r="A22" s="19">
        <v>38</v>
      </c>
      <c r="B22" s="20" t="s">
        <v>101</v>
      </c>
      <c r="C22" s="39" t="s">
        <v>102</v>
      </c>
      <c r="D22" s="23">
        <v>20</v>
      </c>
      <c r="E22" s="23">
        <v>10</v>
      </c>
      <c r="F22" s="23">
        <v>20</v>
      </c>
      <c r="G22" s="23">
        <v>14</v>
      </c>
      <c r="H22" s="23"/>
      <c r="I22" s="23"/>
      <c r="J22" s="24"/>
      <c r="K22" s="42">
        <f t="shared" si="0"/>
        <v>64</v>
      </c>
      <c r="L22" s="28" t="str">
        <f>IF(A22&gt;0, IF(COUNTIF(D22:J22,"")&gt;0,"",IF(COUNTIF(D22:J22,0)&gt;0,CONCATENATE($A$1,"0"),IF(COUNTIF(D22:J22,"-")&gt;0,CONCATENATE($A$1,"-"),IF(K22&gt;=Palk1,CONCATENATE($A$1,"1"),IF(K22&gt;=Palk2,CONCATENATE($A$1,"2"),IF(K22&gt;=Palk3,CONCATENATE($A$1,"3"),CONCATENATE($A$1,"0"))))))),"")</f>
        <v/>
      </c>
      <c r="M22" s="27">
        <f t="shared" si="1"/>
        <v>64</v>
      </c>
      <c r="N22" s="28" t="str">
        <f>IF(L22="","",IF(M22=0,"",RANK(M22,M$3:M$65,0)))</f>
        <v/>
      </c>
    </row>
    <row r="23" spans="1:14" x14ac:dyDescent="0.25">
      <c r="A23" s="19">
        <v>17</v>
      </c>
      <c r="B23" s="20" t="s">
        <v>136</v>
      </c>
      <c r="C23" s="39" t="s">
        <v>137</v>
      </c>
      <c r="D23" s="23">
        <v>13</v>
      </c>
      <c r="E23" s="23">
        <v>18</v>
      </c>
      <c r="F23" s="23">
        <v>16</v>
      </c>
      <c r="G23" s="23">
        <v>16</v>
      </c>
      <c r="H23" s="23"/>
      <c r="I23" s="23"/>
      <c r="J23" s="24"/>
      <c r="K23" s="42">
        <f t="shared" si="0"/>
        <v>63</v>
      </c>
      <c r="L23" s="28"/>
      <c r="M23" s="27">
        <f t="shared" si="1"/>
        <v>63</v>
      </c>
      <c r="N23" s="28"/>
    </row>
    <row r="24" spans="1:14" x14ac:dyDescent="0.25">
      <c r="A24" s="19">
        <v>34</v>
      </c>
      <c r="B24" s="20" t="s">
        <v>110</v>
      </c>
      <c r="C24" s="39" t="s">
        <v>111</v>
      </c>
      <c r="D24" s="23">
        <v>19</v>
      </c>
      <c r="E24" s="23">
        <v>12</v>
      </c>
      <c r="F24" s="23">
        <v>12</v>
      </c>
      <c r="G24" s="23">
        <v>20</v>
      </c>
      <c r="H24" s="23"/>
      <c r="I24" s="23"/>
      <c r="J24" s="24"/>
      <c r="K24" s="42">
        <f t="shared" si="0"/>
        <v>63</v>
      </c>
      <c r="L24" s="28" t="str">
        <f>IF(A24&gt;0, IF(COUNTIF(D24:J24,"")&gt;0,"",IF(COUNTIF(D24:J24,0)&gt;0,CONCATENATE($A$1,"0"),IF(COUNTIF(D24:J24,"-")&gt;0,CONCATENATE($A$1,"-"),IF(K24&gt;=Palk1,CONCATENATE($A$1,"1"),IF(K24&gt;=Palk2,CONCATENATE($A$1,"2"),IF(K24&gt;=Palk3,CONCATENATE($A$1,"3"),CONCATENATE($A$1,"0"))))))),"")</f>
        <v/>
      </c>
      <c r="M24" s="27">
        <f t="shared" si="1"/>
        <v>63</v>
      </c>
      <c r="N24" s="28" t="str">
        <f>IF(L24="","",IF(M24=0,"",RANK(M24,M$3:M$65,0)))</f>
        <v/>
      </c>
    </row>
    <row r="25" spans="1:14" x14ac:dyDescent="0.25">
      <c r="A25" s="19">
        <v>2</v>
      </c>
      <c r="B25" s="20" t="s">
        <v>125</v>
      </c>
      <c r="C25" s="39" t="s">
        <v>126</v>
      </c>
      <c r="D25" s="23">
        <v>18</v>
      </c>
      <c r="E25" s="23">
        <v>15</v>
      </c>
      <c r="F25" s="23">
        <v>20</v>
      </c>
      <c r="G25" s="23">
        <v>9</v>
      </c>
      <c r="H25" s="23"/>
      <c r="I25" s="23"/>
      <c r="J25" s="24"/>
      <c r="K25" s="42">
        <f t="shared" si="0"/>
        <v>62</v>
      </c>
      <c r="L25" s="28" t="str">
        <f>IF(A25&gt;0, IF(COUNTIF(D25:J25,"")&gt;0,"",IF(COUNTIF(D25:J25,0)&gt;0,CONCATENATE($A$1,"0"),IF(COUNTIF(D25:J25,"-")&gt;0,CONCATENATE($A$1,"-"),IF(K25&gt;=Palk1,CONCATENATE($A$1,"1"),IF(K25&gt;=Palk2,CONCATENATE($A$1,"2"),IF(K25&gt;=Palk3,CONCATENATE($A$1,"3"),CONCATENATE($A$1,"0"))))))),"")</f>
        <v/>
      </c>
      <c r="M25" s="27">
        <f t="shared" si="1"/>
        <v>62</v>
      </c>
      <c r="N25" s="28" t="str">
        <f>IF(L25="","",IF(M25=0,"",RANK(M25,M$3:M$65,0)))</f>
        <v/>
      </c>
    </row>
    <row r="26" spans="1:14" x14ac:dyDescent="0.25">
      <c r="A26" s="19">
        <v>12</v>
      </c>
      <c r="B26" s="20" t="s">
        <v>130</v>
      </c>
      <c r="C26" s="39" t="s">
        <v>131</v>
      </c>
      <c r="D26" s="23">
        <v>17</v>
      </c>
      <c r="E26" s="23">
        <v>3</v>
      </c>
      <c r="F26" s="23">
        <v>20</v>
      </c>
      <c r="G26" s="23">
        <v>20</v>
      </c>
      <c r="H26" s="23"/>
      <c r="I26" s="23"/>
      <c r="J26" s="24"/>
      <c r="K26" s="42">
        <f t="shared" si="0"/>
        <v>60</v>
      </c>
      <c r="L26" s="28" t="str">
        <f>IF(A26&gt;0, IF(COUNTIF(D26:J26,"")&gt;0,"",IF(COUNTIF(D26:J26,0)&gt;0,CONCATENATE($A$1,"0"),IF(COUNTIF(D26:J26,"-")&gt;0,CONCATENATE($A$1,"-"),IF(K26&gt;=Palk1,CONCATENATE($A$1,"1"),IF(K26&gt;=Palk2,CONCATENATE($A$1,"2"),IF(K26&gt;=Palk3,CONCATENATE($A$1,"3"),CONCATENATE($A$1,"0"))))))),"")</f>
        <v/>
      </c>
      <c r="M26" s="27">
        <f t="shared" si="1"/>
        <v>60</v>
      </c>
      <c r="N26" s="28" t="str">
        <f>IF(L26="","",IF(M26=0,"",RANK(M26,M$3:M$65,0)))</f>
        <v/>
      </c>
    </row>
    <row r="27" spans="1:14" x14ac:dyDescent="0.25">
      <c r="A27" s="19">
        <v>49</v>
      </c>
      <c r="B27" s="20" t="s">
        <v>173</v>
      </c>
      <c r="C27" s="39" t="s">
        <v>174</v>
      </c>
      <c r="D27" s="23">
        <v>14</v>
      </c>
      <c r="E27" s="23">
        <v>12</v>
      </c>
      <c r="F27" s="23">
        <v>20</v>
      </c>
      <c r="G27" s="23">
        <v>11</v>
      </c>
      <c r="H27" s="23"/>
      <c r="I27" s="23"/>
      <c r="J27" s="24"/>
      <c r="K27" s="42">
        <f t="shared" si="0"/>
        <v>57</v>
      </c>
      <c r="L27" s="28"/>
      <c r="M27" s="27"/>
      <c r="N27" s="28"/>
    </row>
    <row r="28" spans="1:14" x14ac:dyDescent="0.25">
      <c r="A28" s="19">
        <v>23</v>
      </c>
      <c r="B28" s="20" t="s">
        <v>114</v>
      </c>
      <c r="C28" s="39" t="s">
        <v>115</v>
      </c>
      <c r="D28" s="23">
        <v>20</v>
      </c>
      <c r="E28" s="23">
        <v>17</v>
      </c>
      <c r="F28" s="23">
        <v>0</v>
      </c>
      <c r="G28" s="23">
        <v>19</v>
      </c>
      <c r="H28" s="23"/>
      <c r="I28" s="23"/>
      <c r="J28" s="24"/>
      <c r="K28" s="42">
        <f t="shared" si="0"/>
        <v>56</v>
      </c>
      <c r="L28" s="28" t="str">
        <f>IF(A28&gt;0, IF(COUNTIF(D28:J28,"")&gt;0,"",IF(COUNTIF(D28:J28,0)&gt;0,CONCATENATE($A$1,"0"),IF(COUNTIF(D28:J28,"-")&gt;0,CONCATENATE($A$1,"-"),IF(K28&gt;=Palk1,CONCATENATE($A$1,"1"),IF(K28&gt;=Palk2,CONCATENATE($A$1,"2"),IF(K28&gt;=Palk3,CONCATENATE($A$1,"3"),CONCATENATE($A$1,"0"))))))),"")</f>
        <v/>
      </c>
      <c r="M28" s="27">
        <f t="shared" ref="M28:M45" si="2">IF(COUNTIF(D28:J28,0)+COUNTIF(D28:J28,"-")&gt;0,0,SUM(D28:J28))</f>
        <v>0</v>
      </c>
      <c r="N28" s="28" t="str">
        <f t="shared" ref="N28:N34" si="3">IF(L28="","",IF(M28=0,"",RANK(M28,M$3:M$65,0)))</f>
        <v/>
      </c>
    </row>
    <row r="29" spans="1:14" x14ac:dyDescent="0.25">
      <c r="A29" s="19">
        <v>6</v>
      </c>
      <c r="B29" s="20" t="s">
        <v>32</v>
      </c>
      <c r="C29" s="39" t="s">
        <v>116</v>
      </c>
      <c r="D29" s="23">
        <v>20</v>
      </c>
      <c r="E29" s="23">
        <v>14</v>
      </c>
      <c r="F29" s="23">
        <v>0</v>
      </c>
      <c r="G29" s="23">
        <v>18</v>
      </c>
      <c r="H29" s="23"/>
      <c r="I29" s="23"/>
      <c r="J29" s="24"/>
      <c r="K29" s="42">
        <f t="shared" si="0"/>
        <v>52</v>
      </c>
      <c r="L29" s="28" t="str">
        <f>IF(A29&gt;0, IF(COUNTIF(D29:J29,"")&gt;0,"",IF(COUNTIF(D29:J29,0)&gt;0,CONCATENATE($A$1,"0"),IF(COUNTIF(D29:J29,"-")&gt;0,CONCATENATE($A$1,"-"),IF(K29&gt;=Palk1,CONCATENATE($A$1,"1"),IF(K29&gt;=Palk2,CONCATENATE($A$1,"2"),IF(K29&gt;=Palk3,CONCATENATE($A$1,"3"),CONCATENATE($A$1,"0"))))))),"")</f>
        <v/>
      </c>
      <c r="M29" s="27">
        <f t="shared" si="2"/>
        <v>0</v>
      </c>
      <c r="N29" s="28" t="str">
        <f t="shared" si="3"/>
        <v/>
      </c>
    </row>
    <row r="30" spans="1:14" x14ac:dyDescent="0.25">
      <c r="A30" s="19">
        <v>9</v>
      </c>
      <c r="B30" s="20" t="s">
        <v>99</v>
      </c>
      <c r="C30" s="39" t="s">
        <v>100</v>
      </c>
      <c r="D30" s="23">
        <v>18</v>
      </c>
      <c r="E30" s="23">
        <v>0</v>
      </c>
      <c r="F30" s="23">
        <v>20</v>
      </c>
      <c r="G30" s="23">
        <v>14</v>
      </c>
      <c r="H30" s="23"/>
      <c r="I30" s="23"/>
      <c r="J30" s="24"/>
      <c r="K30" s="42">
        <f t="shared" si="0"/>
        <v>52</v>
      </c>
      <c r="L30" s="28" t="str">
        <f>IF(A30&gt;0, IF(COUNTIF(D30:J30,"")&gt;0,"",IF(COUNTIF(D30:J30,0)&gt;0,CONCATENATE($A$1,"0"),IF(COUNTIF(D30:J30,"-")&gt;0,CONCATENATE($A$1,"-"),IF(K30&gt;=Palk1,CONCATENATE($A$1,"1"),IF(K30&gt;=Palk2,CONCATENATE($A$1,"2"),IF(K30&gt;=Palk3,CONCATENATE($A$1,"3"),CONCATENATE($A$1,"0"))))))),"")</f>
        <v/>
      </c>
      <c r="M30" s="27">
        <f t="shared" si="2"/>
        <v>0</v>
      </c>
      <c r="N30" s="28" t="str">
        <f t="shared" si="3"/>
        <v/>
      </c>
    </row>
    <row r="31" spans="1:14" x14ac:dyDescent="0.25">
      <c r="A31" s="19">
        <v>26</v>
      </c>
      <c r="B31" s="20" t="s">
        <v>121</v>
      </c>
      <c r="C31" s="39" t="s">
        <v>122</v>
      </c>
      <c r="D31" s="23">
        <v>17</v>
      </c>
      <c r="E31" s="23">
        <v>10</v>
      </c>
      <c r="F31" s="23">
        <v>8</v>
      </c>
      <c r="G31" s="23">
        <v>16</v>
      </c>
      <c r="H31" s="23"/>
      <c r="I31" s="23"/>
      <c r="J31" s="24"/>
      <c r="K31" s="42">
        <f t="shared" si="0"/>
        <v>51</v>
      </c>
      <c r="L31" s="28" t="str">
        <f>IF(A31&gt;0, IF(COUNTIF(D31:J31,"")&gt;0,"",IF(COUNTIF(D31:J31,0)&gt;0,CONCATENATE($A$1,"0"),IF(COUNTIF(D31:J31,"-")&gt;0,CONCATENATE($A$1,"-"),IF(K31&gt;=Palk1,CONCATENATE($A$1,"1"),IF(K31&gt;=Palk2,CONCATENATE($A$1,"2"),IF(K31&gt;=Palk3,CONCATENATE($A$1,"3"),CONCATENATE($A$1,"0"))))))),"")</f>
        <v/>
      </c>
      <c r="M31" s="27">
        <f t="shared" si="2"/>
        <v>51</v>
      </c>
      <c r="N31" s="28" t="str">
        <f t="shared" si="3"/>
        <v/>
      </c>
    </row>
    <row r="32" spans="1:14" x14ac:dyDescent="0.25">
      <c r="A32" s="19">
        <v>57</v>
      </c>
      <c r="B32" s="20" t="s">
        <v>103</v>
      </c>
      <c r="C32" s="39" t="s">
        <v>104</v>
      </c>
      <c r="D32" s="23">
        <v>7</v>
      </c>
      <c r="E32" s="23">
        <v>10</v>
      </c>
      <c r="F32" s="23">
        <v>20</v>
      </c>
      <c r="G32" s="23">
        <v>14</v>
      </c>
      <c r="H32" s="23"/>
      <c r="I32" s="23"/>
      <c r="J32" s="24"/>
      <c r="K32" s="42">
        <f t="shared" si="0"/>
        <v>51</v>
      </c>
      <c r="L32" s="28" t="str">
        <f>IF(A32&gt;0, IF(COUNTIF(D32:J32,"")&gt;0,"",IF(COUNTIF(D32:J32,0)&gt;0,CONCATENATE($A$1,"0"),IF(COUNTIF(D32:J32,"-")&gt;0,CONCATENATE($A$1,"-"),IF(K32&gt;=Palk1,CONCATENATE($A$1,"1"),IF(K32&gt;=Palk2,CONCATENATE($A$1,"2"),IF(K32&gt;=Palk3,CONCATENATE($A$1,"3"),CONCATENATE($A$1,"0"))))))),"")</f>
        <v/>
      </c>
      <c r="M32" s="27">
        <f t="shared" si="2"/>
        <v>51</v>
      </c>
      <c r="N32" s="28" t="str">
        <f t="shared" si="3"/>
        <v/>
      </c>
    </row>
    <row r="33" spans="1:14" x14ac:dyDescent="0.25">
      <c r="A33" s="19">
        <v>21</v>
      </c>
      <c r="B33" s="20" t="s">
        <v>123</v>
      </c>
      <c r="C33" s="39" t="s">
        <v>124</v>
      </c>
      <c r="D33" s="23">
        <v>0</v>
      </c>
      <c r="E33" s="23">
        <v>15</v>
      </c>
      <c r="F33" s="23">
        <v>20</v>
      </c>
      <c r="G33" s="23">
        <v>14</v>
      </c>
      <c r="H33" s="23"/>
      <c r="I33" s="23"/>
      <c r="J33" s="24"/>
      <c r="K33" s="42">
        <f t="shared" si="0"/>
        <v>49</v>
      </c>
      <c r="L33" s="28" t="str">
        <f>IF(A33&gt;0, IF(COUNTIF(D33:J33,"")&gt;0,"",IF(COUNTIF(D33:J33,0)&gt;0,CONCATENATE($A$1,"0"),IF(COUNTIF(D33:J33,"-")&gt;0,CONCATENATE($A$1,"-"),IF(K33&gt;=Palk1,CONCATENATE($A$1,"1"),IF(K33&gt;=Palk2,CONCATENATE($A$1,"2"),IF(K33&gt;=Palk3,CONCATENATE($A$1,"3"),CONCATENATE($A$1,"0"))))))),"")</f>
        <v/>
      </c>
      <c r="M33" s="27">
        <f t="shared" si="2"/>
        <v>0</v>
      </c>
      <c r="N33" s="28" t="str">
        <f t="shared" si="3"/>
        <v/>
      </c>
    </row>
    <row r="34" spans="1:14" x14ac:dyDescent="0.25">
      <c r="A34" s="19">
        <v>4</v>
      </c>
      <c r="B34" s="20" t="s">
        <v>128</v>
      </c>
      <c r="C34" s="39" t="s">
        <v>129</v>
      </c>
      <c r="D34" s="23">
        <v>14</v>
      </c>
      <c r="E34" s="23">
        <v>18</v>
      </c>
      <c r="F34" s="23">
        <v>0</v>
      </c>
      <c r="G34" s="23">
        <v>16</v>
      </c>
      <c r="H34" s="23"/>
      <c r="I34" s="23"/>
      <c r="J34" s="24"/>
      <c r="K34" s="42">
        <f t="shared" si="0"/>
        <v>48</v>
      </c>
      <c r="L34" s="28" t="str">
        <f>IF(A34&gt;0, IF(COUNTIF(D34:J34,"")&gt;0,"",IF(COUNTIF(D34:J34,0)&gt;0,CONCATENATE($A$1,"0"),IF(COUNTIF(D34:J34,"-")&gt;0,CONCATENATE($A$1,"-"),IF(K34&gt;=Palk1,CONCATENATE($A$1,"1"),IF(K34&gt;=Palk2,CONCATENATE($A$1,"2"),IF(K34&gt;=Palk3,CONCATENATE($A$1,"3"),CONCATENATE($A$1,"0"))))))),"")</f>
        <v/>
      </c>
      <c r="M34" s="27">
        <f t="shared" si="2"/>
        <v>0</v>
      </c>
      <c r="N34" s="28" t="str">
        <f t="shared" si="3"/>
        <v/>
      </c>
    </row>
    <row r="35" spans="1:14" x14ac:dyDescent="0.25">
      <c r="A35" s="19">
        <v>19</v>
      </c>
      <c r="B35" s="20" t="s">
        <v>180</v>
      </c>
      <c r="C35" s="39" t="s">
        <v>181</v>
      </c>
      <c r="D35" s="23">
        <v>20</v>
      </c>
      <c r="E35" s="23">
        <v>14</v>
      </c>
      <c r="F35" s="23">
        <v>14</v>
      </c>
      <c r="G35" s="23">
        <v>0</v>
      </c>
      <c r="H35" s="23"/>
      <c r="I35" s="23"/>
      <c r="J35" s="24"/>
      <c r="K35" s="42">
        <f t="shared" ref="K35:K66" si="4">IF(A35&gt;0,SUM(D35:J35),"")</f>
        <v>48</v>
      </c>
      <c r="L35" s="28"/>
      <c r="M35" s="27">
        <f t="shared" si="2"/>
        <v>0</v>
      </c>
      <c r="N35" s="28"/>
    </row>
    <row r="36" spans="1:14" x14ac:dyDescent="0.25">
      <c r="A36" s="19">
        <v>10</v>
      </c>
      <c r="B36" s="20" t="s">
        <v>157</v>
      </c>
      <c r="C36" s="39" t="s">
        <v>158</v>
      </c>
      <c r="D36" s="23">
        <v>19</v>
      </c>
      <c r="E36" s="23">
        <v>0</v>
      </c>
      <c r="F36" s="23">
        <v>16</v>
      </c>
      <c r="G36" s="23">
        <v>12</v>
      </c>
      <c r="H36" s="23"/>
      <c r="I36" s="23"/>
      <c r="J36" s="24"/>
      <c r="K36" s="42">
        <f t="shared" si="4"/>
        <v>47</v>
      </c>
      <c r="L36" s="28" t="str">
        <f>IF(A36&gt;0, IF(COUNTIF(D36:J36,"")&gt;0,"",IF(COUNTIF(D36:J36,0)&gt;0,CONCATENATE($A$1,"0"),IF(COUNTIF(D36:J36,"-")&gt;0,CONCATENATE($A$1,"-"),IF(K36&gt;=Palk1,CONCATENATE($A$1,"1"),IF(K36&gt;=Palk2,CONCATENATE($A$1,"2"),IF(K36&gt;=Palk3,CONCATENATE($A$1,"3"),CONCATENATE($A$1,"0"))))))),"")</f>
        <v/>
      </c>
      <c r="M36" s="27">
        <f t="shared" si="2"/>
        <v>0</v>
      </c>
      <c r="N36" s="28" t="str">
        <f>IF(L36="","",IF(M36=0,"",RANK(M36,M$3:M$65,0)))</f>
        <v/>
      </c>
    </row>
    <row r="37" spans="1:14" x14ac:dyDescent="0.25">
      <c r="A37" s="19">
        <v>33</v>
      </c>
      <c r="B37" s="20" t="s">
        <v>134</v>
      </c>
      <c r="C37" s="39" t="s">
        <v>135</v>
      </c>
      <c r="D37" s="23">
        <v>0</v>
      </c>
      <c r="E37" s="23">
        <v>15</v>
      </c>
      <c r="F37" s="23">
        <v>12</v>
      </c>
      <c r="G37" s="23">
        <v>20</v>
      </c>
      <c r="H37" s="23"/>
      <c r="I37" s="23"/>
      <c r="J37" s="24"/>
      <c r="K37" s="42">
        <f t="shared" si="4"/>
        <v>47</v>
      </c>
      <c r="L37" s="28"/>
      <c r="M37" s="27">
        <f t="shared" si="2"/>
        <v>0</v>
      </c>
      <c r="N37" s="28"/>
    </row>
    <row r="38" spans="1:14" x14ac:dyDescent="0.25">
      <c r="A38" s="19">
        <v>27</v>
      </c>
      <c r="B38" s="20" t="s">
        <v>55</v>
      </c>
      <c r="C38" s="39" t="s">
        <v>163</v>
      </c>
      <c r="D38" s="23">
        <v>2</v>
      </c>
      <c r="E38" s="23">
        <v>13</v>
      </c>
      <c r="F38" s="23">
        <v>19</v>
      </c>
      <c r="G38" s="23">
        <v>12</v>
      </c>
      <c r="H38" s="23"/>
      <c r="I38" s="23"/>
      <c r="J38" s="24"/>
      <c r="K38" s="42">
        <f t="shared" si="4"/>
        <v>46</v>
      </c>
      <c r="L38" s="28" t="str">
        <f>IF(A38&gt;0, IF(COUNTIF(D38:J38,"")&gt;0,"",IF(COUNTIF(D38:J38,0)&gt;0,CONCATENATE($A$1,"0"),IF(COUNTIF(D38:J38,"-")&gt;0,CONCATENATE($A$1,"-"),IF(K38&gt;=Palk1,CONCATENATE($A$1,"1"),IF(K38&gt;=Palk2,CONCATENATE($A$1,"2"),IF(K38&gt;=Palk3,CONCATENATE($A$1,"3"),CONCATENATE($A$1,"0"))))))),"")</f>
        <v/>
      </c>
      <c r="M38" s="27">
        <f t="shared" si="2"/>
        <v>46</v>
      </c>
      <c r="N38" s="28" t="str">
        <f>IF(L38="","",IF(M38=0,"",RANK(M38,M$3:M$65,0)))</f>
        <v/>
      </c>
    </row>
    <row r="39" spans="1:14" x14ac:dyDescent="0.25">
      <c r="A39" s="19">
        <v>40</v>
      </c>
      <c r="B39" s="20" t="s">
        <v>142</v>
      </c>
      <c r="C39" s="39" t="s">
        <v>143</v>
      </c>
      <c r="D39" s="23">
        <v>19</v>
      </c>
      <c r="E39" s="23">
        <v>15</v>
      </c>
      <c r="F39" s="23">
        <v>0</v>
      </c>
      <c r="G39" s="23">
        <v>12</v>
      </c>
      <c r="H39" s="23"/>
      <c r="I39" s="23"/>
      <c r="J39" s="24"/>
      <c r="K39" s="42">
        <f t="shared" si="4"/>
        <v>46</v>
      </c>
      <c r="L39" s="28"/>
      <c r="M39" s="27">
        <f t="shared" si="2"/>
        <v>0</v>
      </c>
      <c r="N39" s="28"/>
    </row>
    <row r="40" spans="1:14" x14ac:dyDescent="0.25">
      <c r="A40" s="19">
        <v>35</v>
      </c>
      <c r="B40" s="20" t="s">
        <v>71</v>
      </c>
      <c r="C40" s="39" t="s">
        <v>193</v>
      </c>
      <c r="D40" s="23">
        <v>19</v>
      </c>
      <c r="E40" s="23">
        <v>0</v>
      </c>
      <c r="F40" s="23">
        <v>14</v>
      </c>
      <c r="G40" s="23">
        <v>11</v>
      </c>
      <c r="H40" s="23"/>
      <c r="I40" s="23"/>
      <c r="J40" s="24"/>
      <c r="K40" s="42">
        <f t="shared" si="4"/>
        <v>44</v>
      </c>
      <c r="L40" s="28"/>
      <c r="M40" s="27">
        <f t="shared" si="2"/>
        <v>0</v>
      </c>
      <c r="N40" s="28"/>
    </row>
    <row r="41" spans="1:14" x14ac:dyDescent="0.25">
      <c r="A41" s="19">
        <v>45</v>
      </c>
      <c r="B41" s="20" t="s">
        <v>178</v>
      </c>
      <c r="C41" s="39" t="s">
        <v>179</v>
      </c>
      <c r="D41" s="23">
        <v>16</v>
      </c>
      <c r="E41" s="23">
        <v>0</v>
      </c>
      <c r="F41" s="23">
        <v>14</v>
      </c>
      <c r="G41" s="23">
        <v>14</v>
      </c>
      <c r="H41" s="23"/>
      <c r="I41" s="23"/>
      <c r="J41" s="24"/>
      <c r="K41" s="42">
        <f t="shared" si="4"/>
        <v>44</v>
      </c>
      <c r="L41" s="28"/>
      <c r="M41" s="27">
        <f t="shared" si="2"/>
        <v>0</v>
      </c>
      <c r="N41" s="28"/>
    </row>
    <row r="42" spans="1:14" x14ac:dyDescent="0.25">
      <c r="A42" s="19">
        <v>11</v>
      </c>
      <c r="B42" s="20" t="s">
        <v>196</v>
      </c>
      <c r="C42" s="39" t="s">
        <v>185</v>
      </c>
      <c r="D42" s="23">
        <v>16</v>
      </c>
      <c r="E42" s="23">
        <v>19</v>
      </c>
      <c r="F42" s="23">
        <v>8</v>
      </c>
      <c r="G42" s="23">
        <v>0</v>
      </c>
      <c r="H42" s="23"/>
      <c r="I42" s="23"/>
      <c r="J42" s="24"/>
      <c r="K42" s="42">
        <f t="shared" si="4"/>
        <v>43</v>
      </c>
      <c r="L42" s="28" t="str">
        <f>IF(A42&gt;0, IF(COUNTIF(D42:J42,"")&gt;0,"",IF(COUNTIF(D42:J42,0)&gt;0,CONCATENATE($A$1,"0"),IF(COUNTIF(D42:J42,"-")&gt;0,CONCATENATE($A$1,"-"),IF(K42&gt;=Palk1,CONCATENATE($A$1,"1"),IF(K42&gt;=Palk2,CONCATENATE($A$1,"2"),IF(K42&gt;=Palk3,CONCATENATE($A$1,"3"),CONCATENATE($A$1,"0"))))))),"")</f>
        <v/>
      </c>
      <c r="M42" s="27">
        <f t="shared" si="2"/>
        <v>0</v>
      </c>
      <c r="N42" s="28" t="str">
        <f>IF(L42="","",IF(M42=0,"",RANK(M42,M$3:M$65,0)))</f>
        <v/>
      </c>
    </row>
    <row r="43" spans="1:14" x14ac:dyDescent="0.25">
      <c r="A43" s="19">
        <v>18</v>
      </c>
      <c r="B43" s="20" t="s">
        <v>198</v>
      </c>
      <c r="C43" s="39" t="s">
        <v>195</v>
      </c>
      <c r="D43" s="23">
        <v>12</v>
      </c>
      <c r="E43" s="23">
        <v>16</v>
      </c>
      <c r="F43" s="23">
        <v>12</v>
      </c>
      <c r="G43" s="23">
        <v>0</v>
      </c>
      <c r="H43" s="23"/>
      <c r="I43" s="23"/>
      <c r="J43" s="24"/>
      <c r="K43" s="42">
        <f t="shared" si="4"/>
        <v>40</v>
      </c>
      <c r="L43" s="28"/>
      <c r="M43" s="27">
        <f t="shared" si="2"/>
        <v>0</v>
      </c>
      <c r="N43" s="28"/>
    </row>
    <row r="44" spans="1:14" x14ac:dyDescent="0.25">
      <c r="A44" s="19">
        <v>43</v>
      </c>
      <c r="B44" s="20" t="s">
        <v>106</v>
      </c>
      <c r="C44" s="39" t="s">
        <v>107</v>
      </c>
      <c r="D44" s="23">
        <v>14</v>
      </c>
      <c r="E44" s="23">
        <v>0</v>
      </c>
      <c r="F44" s="23">
        <v>8</v>
      </c>
      <c r="G44" s="23">
        <v>14</v>
      </c>
      <c r="H44" s="23"/>
      <c r="I44" s="23"/>
      <c r="J44" s="24"/>
      <c r="K44" s="42">
        <f t="shared" si="4"/>
        <v>36</v>
      </c>
      <c r="L44" s="28" t="str">
        <f>IF(A44&gt;0, IF(COUNTIF(D44:J44,"")&gt;0,"",IF(COUNTIF(D44:J44,0)&gt;0,CONCATENATE($A$1,"0"),IF(COUNTIF(D44:J44,"-")&gt;0,CONCATENATE($A$1,"-"),IF(K44&gt;=Palk1,CONCATENATE($A$1,"1"),IF(K44&gt;=Palk2,CONCATENATE($A$1,"2"),IF(K44&gt;=Palk3,CONCATENATE($A$1,"3"),CONCATENATE($A$1,"0"))))))),"")</f>
        <v/>
      </c>
      <c r="M44" s="27">
        <f t="shared" si="2"/>
        <v>0</v>
      </c>
      <c r="N44" s="28" t="str">
        <f>IF(L44="","",IF(M44=0,"",RANK(M44,M$3:M$65,0)))</f>
        <v/>
      </c>
    </row>
    <row r="45" spans="1:14" x14ac:dyDescent="0.25">
      <c r="A45" s="19">
        <v>46</v>
      </c>
      <c r="B45" s="20" t="s">
        <v>93</v>
      </c>
      <c r="C45" s="39" t="s">
        <v>94</v>
      </c>
      <c r="D45" s="23">
        <v>0</v>
      </c>
      <c r="E45" s="23">
        <v>2</v>
      </c>
      <c r="F45" s="23">
        <v>16</v>
      </c>
      <c r="G45" s="23">
        <v>16</v>
      </c>
      <c r="H45" s="23"/>
      <c r="I45" s="23"/>
      <c r="J45" s="24"/>
      <c r="K45" s="42">
        <f t="shared" si="4"/>
        <v>34</v>
      </c>
      <c r="L45" s="28" t="str">
        <f>IF(A45&gt;0, IF(COUNTIF(D45:J45,"")&gt;0,"",IF(COUNTIF(D45:J45,0)&gt;0,CONCATENATE($A$1,"0"),IF(COUNTIF(D45:J45,"-")&gt;0,CONCATENATE($A$1,"-"),IF(K45&gt;=Palk1,CONCATENATE($A$1,"1"),IF(K45&gt;=Palk2,CONCATENATE($A$1,"2"),IF(K45&gt;=Palk3,CONCATENATE($A$1,"3"),CONCATENATE($A$1,"0"))))))),"")</f>
        <v/>
      </c>
      <c r="M45" s="27">
        <f t="shared" si="2"/>
        <v>0</v>
      </c>
      <c r="N45" s="28" t="str">
        <f>IF(L45="","",IF(M45=0,"",RANK(M45,M$3:M$65,0)))</f>
        <v/>
      </c>
    </row>
    <row r="46" spans="1:14" x14ac:dyDescent="0.25">
      <c r="A46" s="19">
        <v>56</v>
      </c>
      <c r="B46" s="20" t="s">
        <v>140</v>
      </c>
      <c r="C46" s="39" t="s">
        <v>141</v>
      </c>
      <c r="D46" s="23">
        <v>0</v>
      </c>
      <c r="E46" s="23">
        <v>15</v>
      </c>
      <c r="F46" s="23">
        <v>0</v>
      </c>
      <c r="G46" s="23">
        <v>18</v>
      </c>
      <c r="H46" s="23"/>
      <c r="I46" s="23"/>
      <c r="J46" s="24"/>
      <c r="K46" s="42">
        <f t="shared" si="4"/>
        <v>33</v>
      </c>
      <c r="L46" s="28"/>
      <c r="M46" s="27"/>
      <c r="N46" s="28"/>
    </row>
    <row r="47" spans="1:14" x14ac:dyDescent="0.25">
      <c r="A47" s="19">
        <v>30</v>
      </c>
      <c r="B47" s="20" t="s">
        <v>169</v>
      </c>
      <c r="C47" s="39" t="s">
        <v>170</v>
      </c>
      <c r="D47" s="23">
        <v>16</v>
      </c>
      <c r="E47" s="23">
        <v>0</v>
      </c>
      <c r="F47" s="23">
        <v>0</v>
      </c>
      <c r="G47" s="23">
        <v>15</v>
      </c>
      <c r="H47" s="23"/>
      <c r="I47" s="23"/>
      <c r="J47" s="24"/>
      <c r="K47" s="42">
        <f t="shared" si="4"/>
        <v>31</v>
      </c>
      <c r="L47" s="28" t="str">
        <f>IF(A47&gt;0, IF(COUNTIF(D47:J47,"")&gt;0,"",IF(COUNTIF(D47:J47,0)&gt;0,CONCATENATE($A$1,"0"),IF(COUNTIF(D47:J47,"-")&gt;0,CONCATENATE($A$1,"-"),IF(K47&gt;=Palk1,CONCATENATE($A$1,"1"),IF(K47&gt;=Palk2,CONCATENATE($A$1,"2"),IF(K47&gt;=Palk3,CONCATENATE($A$1,"3"),CONCATENATE($A$1,"0"))))))),"")</f>
        <v/>
      </c>
      <c r="M47" s="27">
        <f t="shared" ref="M47:M57" si="5">IF(COUNTIF(D47:J47,0)+COUNTIF(D47:J47,"-")&gt;0,0,SUM(D47:J47))</f>
        <v>0</v>
      </c>
      <c r="N47" s="28" t="str">
        <f>IF(L47="","",IF(M47=0,"",RANK(M47,M$3:M$65,0)))</f>
        <v/>
      </c>
    </row>
    <row r="48" spans="1:14" x14ac:dyDescent="0.25">
      <c r="A48" s="19">
        <v>54</v>
      </c>
      <c r="B48" s="20" t="s">
        <v>108</v>
      </c>
      <c r="C48" s="39" t="s">
        <v>109</v>
      </c>
      <c r="D48" s="23">
        <v>0</v>
      </c>
      <c r="E48" s="23">
        <v>0</v>
      </c>
      <c r="F48" s="23">
        <v>20</v>
      </c>
      <c r="G48" s="23">
        <v>11</v>
      </c>
      <c r="H48" s="23"/>
      <c r="I48" s="23"/>
      <c r="J48" s="24"/>
      <c r="K48" s="42">
        <f t="shared" si="4"/>
        <v>31</v>
      </c>
      <c r="L48" s="28" t="str">
        <f>IF(A48&gt;0, IF(COUNTIF(D48:J48,"")&gt;0,"",IF(COUNTIF(D48:J48,0)&gt;0,CONCATENATE($A$1,"0"),IF(COUNTIF(D48:J48,"-")&gt;0,CONCATENATE($A$1,"-"),IF(K48&gt;=Palk1,CONCATENATE($A$1,"1"),IF(K48&gt;=Palk2,CONCATENATE($A$1,"2"),IF(K48&gt;=Palk3,CONCATENATE($A$1,"3"),CONCATENATE($A$1,"0"))))))),"")</f>
        <v/>
      </c>
      <c r="M48" s="27">
        <f t="shared" si="5"/>
        <v>0</v>
      </c>
      <c r="N48" s="28" t="str">
        <f>IF(L48="","",IF(M48=0,"",RANK(M48,M$3:M$65,0)))</f>
        <v/>
      </c>
    </row>
    <row r="49" spans="1:14" x14ac:dyDescent="0.25">
      <c r="A49" s="19">
        <v>44</v>
      </c>
      <c r="B49" s="20" t="s">
        <v>117</v>
      </c>
      <c r="C49" s="39" t="s">
        <v>118</v>
      </c>
      <c r="D49" s="23">
        <v>16</v>
      </c>
      <c r="E49" s="23">
        <v>0</v>
      </c>
      <c r="F49" s="23">
        <v>0</v>
      </c>
      <c r="G49" s="23">
        <v>14</v>
      </c>
      <c r="H49" s="23"/>
      <c r="I49" s="23"/>
      <c r="J49" s="24"/>
      <c r="K49" s="42">
        <f t="shared" si="4"/>
        <v>30</v>
      </c>
      <c r="L49" s="28" t="str">
        <f>IF(A49&gt;0, IF(COUNTIF(D49:J49,"")&gt;0,"",IF(COUNTIF(D49:J49,0)&gt;0,CONCATENATE($A$1,"0"),IF(COUNTIF(D49:J49,"-")&gt;0,CONCATENATE($A$1,"-"),IF(K49&gt;=Palk1,CONCATENATE($A$1,"1"),IF(K49&gt;=Palk2,CONCATENATE($A$1,"2"),IF(K49&gt;=Palk3,CONCATENATE($A$1,"3"),CONCATENATE($A$1,"0"))))))),"")</f>
        <v/>
      </c>
      <c r="M49" s="27">
        <f t="shared" si="5"/>
        <v>0</v>
      </c>
      <c r="N49" s="28" t="str">
        <f>IF(L49="","",IF(M49=0,"",RANK(M49,M$3:M$65,0)))</f>
        <v/>
      </c>
    </row>
    <row r="50" spans="1:14" x14ac:dyDescent="0.25">
      <c r="A50" s="19">
        <v>31</v>
      </c>
      <c r="B50" s="20" t="s">
        <v>190</v>
      </c>
      <c r="C50" s="39" t="s">
        <v>189</v>
      </c>
      <c r="D50" s="23">
        <v>0</v>
      </c>
      <c r="E50" s="23">
        <v>15</v>
      </c>
      <c r="F50" s="23">
        <v>0</v>
      </c>
      <c r="G50" s="23">
        <v>11</v>
      </c>
      <c r="H50" s="23"/>
      <c r="I50" s="23"/>
      <c r="J50" s="24"/>
      <c r="K50" s="42">
        <f t="shared" si="4"/>
        <v>26</v>
      </c>
      <c r="L50" s="28" t="str">
        <f>IF(A50&gt;0, IF(COUNTIF(D50:J50,"")&gt;0,"",IF(COUNTIF(D50:J50,0)&gt;0,CONCATENATE($A$1,"0"),IF(COUNTIF(D50:J50,"-")&gt;0,CONCATENATE($A$1,"-"),IF(K50&gt;=Palk1,CONCATENATE($A$1,"1"),IF(K50&gt;=Palk2,CONCATENATE($A$1,"2"),IF(K50&gt;=Palk3,CONCATENATE($A$1,"3"),CONCATENATE($A$1,"0"))))))),"")</f>
        <v/>
      </c>
      <c r="M50" s="27">
        <f t="shared" si="5"/>
        <v>0</v>
      </c>
      <c r="N50" s="28" t="str">
        <f>IF(L50="","",IF(M50=0,"",RANK(M50,M$3:M$65,0)))</f>
        <v/>
      </c>
    </row>
    <row r="51" spans="1:14" x14ac:dyDescent="0.25">
      <c r="A51" s="19">
        <v>41</v>
      </c>
      <c r="B51" s="20" t="s">
        <v>112</v>
      </c>
      <c r="C51" s="39" t="s">
        <v>113</v>
      </c>
      <c r="D51" s="23">
        <v>0</v>
      </c>
      <c r="E51" s="23">
        <v>20</v>
      </c>
      <c r="F51" s="23">
        <v>0</v>
      </c>
      <c r="G51" s="23">
        <v>0</v>
      </c>
      <c r="H51" s="23"/>
      <c r="I51" s="23"/>
      <c r="J51" s="24"/>
      <c r="K51" s="42">
        <f t="shared" si="4"/>
        <v>20</v>
      </c>
      <c r="L51" s="28" t="str">
        <f>IF(A51&gt;0, IF(COUNTIF(D51:J51,"")&gt;0,"",IF(COUNTIF(D51:J51,0)&gt;0,CONCATENATE($A$1,"0"),IF(COUNTIF(D51:J51,"-")&gt;0,CONCATENATE($A$1,"-"),IF(K51&gt;=Palk1,CONCATENATE($A$1,"1"),IF(K51&gt;=Palk2,CONCATENATE($A$1,"2"),IF(K51&gt;=Palk3,CONCATENATE($A$1,"3"),CONCATENATE($A$1,"0"))))))),"")</f>
        <v/>
      </c>
      <c r="M51" s="27">
        <f t="shared" si="5"/>
        <v>0</v>
      </c>
      <c r="N51" s="28" t="str">
        <f>IF(L51="","",IF(M51=0,"",RANK(M51,M$3:M$65,0)))</f>
        <v/>
      </c>
    </row>
    <row r="52" spans="1:14" x14ac:dyDescent="0.25">
      <c r="A52" s="19">
        <v>39</v>
      </c>
      <c r="B52" s="20" t="s">
        <v>138</v>
      </c>
      <c r="C52" s="39" t="s">
        <v>139</v>
      </c>
      <c r="D52" s="23">
        <v>0</v>
      </c>
      <c r="E52" s="23">
        <v>0</v>
      </c>
      <c r="F52" s="23">
        <v>0</v>
      </c>
      <c r="G52" s="23">
        <v>16</v>
      </c>
      <c r="H52" s="23"/>
      <c r="I52" s="23"/>
      <c r="J52" s="24"/>
      <c r="K52" s="42">
        <f t="shared" si="4"/>
        <v>16</v>
      </c>
      <c r="L52" s="28"/>
      <c r="M52" s="27">
        <f t="shared" si="5"/>
        <v>0</v>
      </c>
      <c r="N52" s="28"/>
    </row>
    <row r="53" spans="1:14" x14ac:dyDescent="0.25">
      <c r="A53" s="19">
        <v>20</v>
      </c>
      <c r="B53" s="20" t="s">
        <v>144</v>
      </c>
      <c r="C53" s="39" t="s">
        <v>145</v>
      </c>
      <c r="D53" s="23">
        <v>0</v>
      </c>
      <c r="E53" s="23">
        <v>9</v>
      </c>
      <c r="F53" s="23">
        <v>0</v>
      </c>
      <c r="G53" s="23">
        <v>0</v>
      </c>
      <c r="H53" s="23"/>
      <c r="I53" s="23"/>
      <c r="J53" s="24"/>
      <c r="K53" s="42">
        <f t="shared" si="4"/>
        <v>9</v>
      </c>
      <c r="L53" s="28"/>
      <c r="M53" s="27">
        <f t="shared" si="5"/>
        <v>0</v>
      </c>
      <c r="N53" s="28"/>
    </row>
    <row r="54" spans="1:14" x14ac:dyDescent="0.25">
      <c r="A54" s="19">
        <v>15</v>
      </c>
      <c r="B54" s="20" t="s">
        <v>33</v>
      </c>
      <c r="C54" s="39" t="s">
        <v>105</v>
      </c>
      <c r="D54" s="23">
        <v>0</v>
      </c>
      <c r="E54" s="23">
        <v>0</v>
      </c>
      <c r="F54" s="23">
        <v>0</v>
      </c>
      <c r="G54" s="23">
        <v>0</v>
      </c>
      <c r="H54" s="23"/>
      <c r="I54" s="23"/>
      <c r="J54" s="24"/>
      <c r="K54" s="42">
        <f t="shared" si="4"/>
        <v>0</v>
      </c>
      <c r="L54" s="28" t="str">
        <f>IF(A54&gt;0, IF(COUNTIF(D54:J54,"")&gt;0,"",IF(COUNTIF(D54:J54,0)&gt;0,CONCATENATE($A$1,"0"),IF(COUNTIF(D54:J54,"-")&gt;0,CONCATENATE($A$1,"-"),IF(K54&gt;=Palk1,CONCATENATE($A$1,"1"),IF(K54&gt;=Palk2,CONCATENATE($A$1,"2"),IF(K54&gt;=Palk3,CONCATENATE($A$1,"3"),CONCATENATE($A$1,"0"))))))),"")</f>
        <v/>
      </c>
      <c r="M54" s="27">
        <f t="shared" si="5"/>
        <v>0</v>
      </c>
      <c r="N54" s="28" t="str">
        <f>IF(L54="","",IF(M54=0,"",RANK(M54,M$3:M$65,0)))</f>
        <v/>
      </c>
    </row>
    <row r="55" spans="1:14" x14ac:dyDescent="0.25">
      <c r="A55" s="19">
        <v>16</v>
      </c>
      <c r="B55" s="20" t="s">
        <v>165</v>
      </c>
      <c r="C55" s="39" t="s">
        <v>166</v>
      </c>
      <c r="D55" s="23">
        <v>0</v>
      </c>
      <c r="E55" s="23">
        <v>0</v>
      </c>
      <c r="F55" s="23">
        <v>0</v>
      </c>
      <c r="G55" s="23">
        <v>0</v>
      </c>
      <c r="H55" s="23"/>
      <c r="I55" s="23"/>
      <c r="J55" s="24"/>
      <c r="K55" s="42">
        <f t="shared" si="4"/>
        <v>0</v>
      </c>
      <c r="L55" s="28" t="str">
        <f>IF(A55&gt;0, IF(COUNTIF(D55:J55,"")&gt;0,"",IF(COUNTIF(D55:J55,0)&gt;0,CONCATENATE($A$1,"0"),IF(COUNTIF(D55:J55,"-")&gt;0,CONCATENATE($A$1,"-"),IF(K55&gt;=Palk1,CONCATENATE($A$1,"1"),IF(K55&gt;=Palk2,CONCATENATE($A$1,"2"),IF(K55&gt;=Palk3,CONCATENATE($A$1,"3"),CONCATENATE($A$1,"0"))))))),"")</f>
        <v/>
      </c>
      <c r="M55" s="27">
        <f t="shared" si="5"/>
        <v>0</v>
      </c>
      <c r="N55" s="28" t="str">
        <f>IF(L55="","",IF(M55=0,"",RANK(M55,M$3:M$65,0)))</f>
        <v/>
      </c>
    </row>
    <row r="56" spans="1:14" x14ac:dyDescent="0.25">
      <c r="A56" s="19">
        <v>24</v>
      </c>
      <c r="B56" s="20" t="s">
        <v>127</v>
      </c>
      <c r="C56" s="39" t="s">
        <v>186</v>
      </c>
      <c r="D56" s="23">
        <v>0</v>
      </c>
      <c r="E56" s="23">
        <v>0</v>
      </c>
      <c r="F56" s="23">
        <v>0</v>
      </c>
      <c r="G56" s="23">
        <v>0</v>
      </c>
      <c r="H56" s="23"/>
      <c r="I56" s="23"/>
      <c r="J56" s="24"/>
      <c r="K56" s="42">
        <f t="shared" si="4"/>
        <v>0</v>
      </c>
      <c r="L56" s="28"/>
      <c r="M56" s="27">
        <f t="shared" si="5"/>
        <v>0</v>
      </c>
      <c r="N56" s="28"/>
    </row>
    <row r="57" spans="1:14" x14ac:dyDescent="0.25">
      <c r="A57" s="19">
        <v>29</v>
      </c>
      <c r="B57" s="20" t="s">
        <v>197</v>
      </c>
      <c r="C57" s="39" t="s">
        <v>192</v>
      </c>
      <c r="D57" s="23">
        <v>0</v>
      </c>
      <c r="E57" s="23">
        <v>0</v>
      </c>
      <c r="F57" s="23">
        <v>0</v>
      </c>
      <c r="G57" s="23">
        <v>0</v>
      </c>
      <c r="H57" s="23"/>
      <c r="I57" s="23"/>
      <c r="J57" s="24"/>
      <c r="K57" s="42">
        <f t="shared" si="4"/>
        <v>0</v>
      </c>
      <c r="L57" s="28"/>
      <c r="M57" s="27">
        <f t="shared" si="5"/>
        <v>0</v>
      </c>
      <c r="N57" s="28"/>
    </row>
    <row r="58" spans="1:14" x14ac:dyDescent="0.25">
      <c r="A58" s="19">
        <v>47</v>
      </c>
      <c r="B58" s="20" t="s">
        <v>167</v>
      </c>
      <c r="C58" s="39" t="s">
        <v>168</v>
      </c>
      <c r="D58" s="23"/>
      <c r="E58" s="23"/>
      <c r="F58" s="23">
        <v>0</v>
      </c>
      <c r="G58" s="23">
        <v>0</v>
      </c>
      <c r="H58" s="23"/>
      <c r="I58" s="23"/>
      <c r="J58" s="24"/>
      <c r="K58" s="42">
        <f t="shared" si="4"/>
        <v>0</v>
      </c>
      <c r="L58" s="28"/>
      <c r="M58" s="27"/>
      <c r="N58" s="28"/>
    </row>
    <row r="59" spans="1:14" x14ac:dyDescent="0.25">
      <c r="A59" s="29">
        <v>52</v>
      </c>
      <c r="B59" s="44" t="s">
        <v>182</v>
      </c>
      <c r="C59" s="40" t="s">
        <v>194</v>
      </c>
      <c r="D59" s="32">
        <v>0</v>
      </c>
      <c r="E59" s="32">
        <v>0</v>
      </c>
      <c r="F59" s="32">
        <v>0</v>
      </c>
      <c r="G59" s="32">
        <v>0</v>
      </c>
      <c r="H59" s="32"/>
      <c r="I59" s="32"/>
      <c r="J59" s="33"/>
      <c r="K59" s="43">
        <f t="shared" si="4"/>
        <v>0</v>
      </c>
      <c r="L59" s="37"/>
      <c r="M59" s="36"/>
      <c r="N59" s="37"/>
    </row>
    <row r="60" spans="1:14" x14ac:dyDescent="0.25">
      <c r="A60" s="10"/>
      <c r="B60" s="10"/>
    </row>
    <row r="61" spans="1:14" x14ac:dyDescent="0.25">
      <c r="A61" s="10"/>
      <c r="B61" s="10"/>
    </row>
    <row r="62" spans="1:14" x14ac:dyDescent="0.25">
      <c r="A62" s="10"/>
      <c r="B62" s="10"/>
    </row>
    <row r="63" spans="1:14" x14ac:dyDescent="0.25">
      <c r="A63" s="10"/>
      <c r="B63" s="10"/>
    </row>
    <row r="64" spans="1:14" x14ac:dyDescent="0.25">
      <c r="A64" s="10"/>
      <c r="B64"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N40"/>
  <sheetViews>
    <sheetView workbookViewId="0"/>
  </sheetViews>
  <sheetFormatPr defaultRowHeight="15" x14ac:dyDescent="0.25"/>
  <sheetData>
    <row r="1" spans="1:14" ht="26.25" x14ac:dyDescent="0.4">
      <c r="A1" s="47" t="s">
        <v>27</v>
      </c>
      <c r="B1" s="47"/>
      <c r="C1" s="48"/>
      <c r="D1" s="48"/>
      <c r="E1" s="48"/>
      <c r="F1" s="48"/>
      <c r="G1" s="48"/>
      <c r="H1" s="48"/>
      <c r="I1" s="48"/>
      <c r="J1" s="48"/>
      <c r="K1" s="48"/>
      <c r="L1" s="48"/>
      <c r="M1" s="48"/>
      <c r="N1" s="49"/>
    </row>
    <row r="2" spans="1:14" ht="44.25" x14ac:dyDescent="0.25">
      <c r="A2" s="45" t="s">
        <v>17</v>
      </c>
      <c r="B2" s="45" t="s">
        <v>16</v>
      </c>
      <c r="C2" s="46" t="s">
        <v>6</v>
      </c>
      <c r="D2" s="12" t="s">
        <v>0</v>
      </c>
      <c r="E2" s="12" t="s">
        <v>1</v>
      </c>
      <c r="F2" s="12" t="s">
        <v>2</v>
      </c>
      <c r="G2" s="12" t="s">
        <v>3</v>
      </c>
      <c r="H2" s="12" t="s">
        <v>200</v>
      </c>
      <c r="I2" s="12" t="s">
        <v>201</v>
      </c>
      <c r="J2" s="12" t="s">
        <v>202</v>
      </c>
      <c r="K2" s="11" t="s">
        <v>4</v>
      </c>
      <c r="L2" s="12" t="s">
        <v>5</v>
      </c>
      <c r="M2" s="12"/>
      <c r="N2" s="50" t="s">
        <v>15</v>
      </c>
    </row>
    <row r="3" spans="1:14" x14ac:dyDescent="0.25">
      <c r="A3" s="19">
        <v>72</v>
      </c>
      <c r="B3" s="20" t="s">
        <v>28</v>
      </c>
      <c r="C3" s="21" t="s">
        <v>29</v>
      </c>
      <c r="D3" s="22">
        <v>18</v>
      </c>
      <c r="E3" s="23">
        <v>18</v>
      </c>
      <c r="F3" s="23">
        <v>20</v>
      </c>
      <c r="G3" s="23">
        <v>17</v>
      </c>
      <c r="H3" s="23">
        <v>17</v>
      </c>
      <c r="I3" s="23">
        <v>19</v>
      </c>
      <c r="J3" s="24">
        <v>20</v>
      </c>
      <c r="K3" s="25">
        <f t="shared" ref="K3:K35" si="0">IF(A3&gt;0,SUM(D3:J3),"")</f>
        <v>129</v>
      </c>
      <c r="L3" s="26" t="e">
        <f>IF(A3&gt;0, IF(COUNTIF(D3:J3,"")&gt;0,"",IF(COUNTIF(D3:J3,0)&gt;0,CONCATENATE($A$1,"0"),IF(COUNTIF(D3:J3,"-")&gt;0,CONCATENATE($A$1,"-"),IF(K3&gt;=Palk1,CONCATENATE($A$1,"1"),IF(K3&gt;=Palk2,CONCATENATE($A$1,"2"),IF(K3&gt;=Palk3,CONCATENATE($A$1,"3"),CONCATENATE($A$1,"0"))))))),"")</f>
        <v>#NAME?</v>
      </c>
      <c r="M3" s="27">
        <f t="shared" ref="M3:M35" si="1">IF(COUNTIF(D3:J3,0)+COUNTIF(D3:J3,"-")&gt;0,0,SUM(D3:J3))</f>
        <v>129</v>
      </c>
      <c r="N3" s="28" t="e">
        <f t="shared" ref="N3:N15" si="2">IF(L3="","",IF(M3=0,"",RANK(M3,M$3:M$41,0)))</f>
        <v>#NAME?</v>
      </c>
    </row>
    <row r="4" spans="1:14" x14ac:dyDescent="0.25">
      <c r="A4" s="19">
        <v>74</v>
      </c>
      <c r="B4" s="20" t="s">
        <v>55</v>
      </c>
      <c r="C4" s="21" t="s">
        <v>56</v>
      </c>
      <c r="D4" s="22">
        <v>17</v>
      </c>
      <c r="E4" s="23">
        <v>20</v>
      </c>
      <c r="F4" s="23">
        <v>20</v>
      </c>
      <c r="G4" s="23">
        <v>19</v>
      </c>
      <c r="H4" s="23">
        <v>15</v>
      </c>
      <c r="I4" s="23">
        <v>18</v>
      </c>
      <c r="J4" s="24">
        <v>14</v>
      </c>
      <c r="K4" s="25">
        <f t="shared" si="0"/>
        <v>123</v>
      </c>
      <c r="L4" s="26" t="e">
        <f>IF(A4&gt;0, IF(COUNTIF(D4:J4,"")&gt;0,"",IF(COUNTIF(D4:J4,0)&gt;0,CONCATENATE($A$1,"0"),IF(COUNTIF(D4:J4,"-")&gt;0,CONCATENATE($A$1,"-"),IF(K4&gt;=Palk1,CONCATENATE($A$1,"1"),IF(K4&gt;=Palk2,CONCATENATE($A$1,"2"),IF(K4&gt;=Palk3,CONCATENATE($A$1,"3"),CONCATENATE($A$1,"0"))))))),"")</f>
        <v>#NAME?</v>
      </c>
      <c r="M4" s="27">
        <f t="shared" si="1"/>
        <v>123</v>
      </c>
      <c r="N4" s="28" t="e">
        <f t="shared" si="2"/>
        <v>#NAME?</v>
      </c>
    </row>
    <row r="5" spans="1:14" x14ac:dyDescent="0.25">
      <c r="A5" s="19">
        <v>88</v>
      </c>
      <c r="B5" s="20" t="s">
        <v>67</v>
      </c>
      <c r="C5" s="21" t="s">
        <v>68</v>
      </c>
      <c r="D5" s="22">
        <v>16</v>
      </c>
      <c r="E5" s="23">
        <v>16</v>
      </c>
      <c r="F5" s="23">
        <v>20</v>
      </c>
      <c r="G5" s="23">
        <v>16</v>
      </c>
      <c r="H5" s="23">
        <v>17</v>
      </c>
      <c r="I5" s="23">
        <v>19</v>
      </c>
      <c r="J5" s="24">
        <v>18</v>
      </c>
      <c r="K5" s="25">
        <f t="shared" si="0"/>
        <v>122</v>
      </c>
      <c r="L5" s="26" t="e">
        <f>IF(A5&gt;0, IF(COUNTIF(D5:J5,"")&gt;0,"",IF(COUNTIF(D5:J5,0)&gt;0,CONCATENATE($A$1,"0"),IF(COUNTIF(D5:J5,"-")&gt;0,CONCATENATE($A$1,"-"),IF(K5&gt;=Palk1,CONCATENATE($A$1,"1"),IF(K5&gt;=Palk2,CONCATENATE($A$1,"2"),IF(K5&gt;=Palk3,CONCATENATE($A$1,"3"),CONCATENATE($A$1,"0"))))))),"")</f>
        <v>#NAME?</v>
      </c>
      <c r="M5" s="27">
        <f t="shared" si="1"/>
        <v>122</v>
      </c>
      <c r="N5" s="28" t="e">
        <f t="shared" si="2"/>
        <v>#NAME?</v>
      </c>
    </row>
    <row r="6" spans="1:14" x14ac:dyDescent="0.25">
      <c r="A6" s="19">
        <v>69</v>
      </c>
      <c r="B6" s="20" t="s">
        <v>43</v>
      </c>
      <c r="C6" s="21" t="s">
        <v>44</v>
      </c>
      <c r="D6" s="22">
        <v>18</v>
      </c>
      <c r="E6" s="23">
        <v>12</v>
      </c>
      <c r="F6" s="23">
        <v>20</v>
      </c>
      <c r="G6" s="23">
        <v>18</v>
      </c>
      <c r="H6" s="23">
        <v>17</v>
      </c>
      <c r="I6" s="23">
        <v>20</v>
      </c>
      <c r="J6" s="24">
        <v>12</v>
      </c>
      <c r="K6" s="25">
        <f t="shared" si="0"/>
        <v>117</v>
      </c>
      <c r="L6" s="26" t="e">
        <f>IF(A6&gt;0, IF(COUNTIF(D6:J6,"")&gt;0,"",IF(COUNTIF(D6:J6,0)&gt;0,CONCATENATE($A$1,"0"),IF(COUNTIF(D6:J6,"-")&gt;0,CONCATENATE($A$1,"-"),IF(K6&gt;=Palk1,CONCATENATE($A$1,"1"),IF(K6&gt;=Palk2,CONCATENATE($A$1,"2"),IF(K6&gt;=Palk3,CONCATENATE($A$1,"3"),CONCATENATE($A$1,"0"))))))),"")</f>
        <v>#NAME?</v>
      </c>
      <c r="M6" s="27">
        <f t="shared" si="1"/>
        <v>117</v>
      </c>
      <c r="N6" s="28" t="e">
        <f t="shared" si="2"/>
        <v>#NAME?</v>
      </c>
    </row>
    <row r="7" spans="1:14" x14ac:dyDescent="0.25">
      <c r="A7" s="19">
        <v>78</v>
      </c>
      <c r="B7" s="20" t="s">
        <v>48</v>
      </c>
      <c r="C7" s="21" t="s">
        <v>50</v>
      </c>
      <c r="D7" s="22">
        <v>18</v>
      </c>
      <c r="E7" s="23">
        <v>16</v>
      </c>
      <c r="F7" s="23">
        <v>20</v>
      </c>
      <c r="G7" s="23">
        <v>15</v>
      </c>
      <c r="H7" s="23">
        <v>17</v>
      </c>
      <c r="I7" s="23">
        <v>18</v>
      </c>
      <c r="J7" s="24">
        <v>12</v>
      </c>
      <c r="K7" s="25">
        <f t="shared" si="0"/>
        <v>116</v>
      </c>
      <c r="L7" s="26" t="e">
        <f>IF(A7&gt;0, IF(COUNTIF(D7:J7,"")&gt;0,"",IF(COUNTIF(D7:J7,0)&gt;0,CONCATENATE($A$1,"0"),IF(COUNTIF(D7:J7,"-")&gt;0,CONCATENATE($A$1,"-"),IF(K7&gt;=Palk1,CONCATENATE($A$1,"1"),IF(K7&gt;=Palk2,CONCATENATE($A$1,"2"),IF(K7&gt;=Palk3,CONCATENATE($A$1,"3"),CONCATENATE($A$1,"0"))))))),"")</f>
        <v>#NAME?</v>
      </c>
      <c r="M7" s="27">
        <f t="shared" si="1"/>
        <v>116</v>
      </c>
      <c r="N7" s="28" t="e">
        <f t="shared" si="2"/>
        <v>#NAME?</v>
      </c>
    </row>
    <row r="8" spans="1:14" x14ac:dyDescent="0.25">
      <c r="A8" s="19">
        <v>80</v>
      </c>
      <c r="B8" s="20" t="s">
        <v>65</v>
      </c>
      <c r="C8" s="21" t="s">
        <v>66</v>
      </c>
      <c r="D8" s="22">
        <v>15</v>
      </c>
      <c r="E8" s="23">
        <v>15</v>
      </c>
      <c r="F8" s="23">
        <v>20</v>
      </c>
      <c r="G8" s="23">
        <v>17</v>
      </c>
      <c r="H8" s="23">
        <v>13</v>
      </c>
      <c r="I8" s="23">
        <v>20</v>
      </c>
      <c r="J8" s="24">
        <v>0</v>
      </c>
      <c r="K8" s="25">
        <f t="shared" si="0"/>
        <v>100</v>
      </c>
      <c r="L8" s="26" t="str">
        <f>IF(A8&gt;0, IF(COUNTIF(D8:J8,"")&gt;0,"",IF(COUNTIF(D8:J8,0)&gt;0,CONCATENATE($A$1,"0"),IF(COUNTIF(D8:J8,"-")&gt;0,CONCATENATE($A$1,"-"),IF(K8&gt;=Palk1,CONCATENATE($A$1,"1"),IF(K8&gt;=Palk2,CONCATENATE($A$1,"2"),IF(K8&gt;=Palk3,CONCATENATE($A$1,"3"),CONCATENATE($A$1,"0"))))))),"")</f>
        <v>MESTARUUS0</v>
      </c>
      <c r="M8" s="27">
        <f t="shared" si="1"/>
        <v>0</v>
      </c>
      <c r="N8" s="28" t="str">
        <f t="shared" si="2"/>
        <v/>
      </c>
    </row>
    <row r="9" spans="1:14" x14ac:dyDescent="0.25">
      <c r="A9" s="19">
        <v>64</v>
      </c>
      <c r="B9" s="20" t="s">
        <v>77</v>
      </c>
      <c r="C9" s="21" t="s">
        <v>78</v>
      </c>
      <c r="D9" s="22">
        <v>20</v>
      </c>
      <c r="E9" s="23">
        <v>11</v>
      </c>
      <c r="F9" s="23">
        <v>20</v>
      </c>
      <c r="G9" s="23">
        <v>19</v>
      </c>
      <c r="H9" s="23">
        <v>20</v>
      </c>
      <c r="I9" s="23">
        <v>8</v>
      </c>
      <c r="J9" s="24"/>
      <c r="K9" s="25">
        <f t="shared" si="0"/>
        <v>98</v>
      </c>
      <c r="L9" s="26" t="str">
        <f>IF(A9&gt;0, IF(COUNTIF(D9:J9,"")&gt;0,"",IF(COUNTIF(D9:J9,0)&gt;0,CONCATENATE($A$1,"0"),IF(COUNTIF(D9:J9,"-")&gt;0,CONCATENATE($A$1,"-"),IF(K9&gt;=Palk1,CONCATENATE($A$1,"1"),IF(K9&gt;=Palk2,CONCATENATE($A$1,"2"),IF(K9&gt;=Palk3,CONCATENATE($A$1,"3"),CONCATENATE($A$1,"0"))))))),"")</f>
        <v/>
      </c>
      <c r="M9" s="27">
        <f t="shared" si="1"/>
        <v>98</v>
      </c>
      <c r="N9" s="28" t="str">
        <f t="shared" si="2"/>
        <v/>
      </c>
    </row>
    <row r="10" spans="1:14" x14ac:dyDescent="0.25">
      <c r="A10" s="19">
        <v>65</v>
      </c>
      <c r="B10" s="20" t="s">
        <v>41</v>
      </c>
      <c r="C10" s="21" t="s">
        <v>42</v>
      </c>
      <c r="D10" s="22">
        <v>18</v>
      </c>
      <c r="E10" s="23">
        <v>15</v>
      </c>
      <c r="F10" s="23">
        <v>19</v>
      </c>
      <c r="G10" s="23">
        <v>14</v>
      </c>
      <c r="H10" s="23">
        <v>16</v>
      </c>
      <c r="I10" s="23">
        <v>16</v>
      </c>
      <c r="J10" s="24"/>
      <c r="K10" s="25">
        <f t="shared" si="0"/>
        <v>98</v>
      </c>
      <c r="L10" s="26" t="str">
        <f>IF(A10&gt;0, IF(COUNTIF(D10:J10,"")&gt;0,"",IF(COUNTIF(D10:J10,0)&gt;0,CONCATENATE($A$1,"0"),IF(COUNTIF(D10:J10,"-")&gt;0,CONCATENATE($A$1,"-"),IF(K10&gt;=Palk1,CONCATENATE($A$1,"1"),IF(K10&gt;=Palk2,CONCATENATE($A$1,"2"),IF(K10&gt;=Palk3,CONCATENATE($A$1,"3"),CONCATENATE($A$1,"0"))))))),"")</f>
        <v/>
      </c>
      <c r="M10" s="27">
        <f t="shared" si="1"/>
        <v>98</v>
      </c>
      <c r="N10" s="28" t="str">
        <f t="shared" si="2"/>
        <v/>
      </c>
    </row>
    <row r="11" spans="1:14" x14ac:dyDescent="0.25">
      <c r="A11" s="19">
        <v>76</v>
      </c>
      <c r="B11" s="20" t="s">
        <v>57</v>
      </c>
      <c r="C11" s="21" t="s">
        <v>58</v>
      </c>
      <c r="D11" s="22">
        <v>17</v>
      </c>
      <c r="E11" s="23">
        <v>17</v>
      </c>
      <c r="F11" s="23">
        <v>19</v>
      </c>
      <c r="G11" s="23">
        <v>16</v>
      </c>
      <c r="H11" s="23">
        <v>17</v>
      </c>
      <c r="I11" s="23">
        <v>10</v>
      </c>
      <c r="J11" s="24"/>
      <c r="K11" s="25">
        <f t="shared" si="0"/>
        <v>96</v>
      </c>
      <c r="L11" s="26" t="str">
        <f>IF(A11&gt;0, IF(COUNTIF(D11:J11,"")&gt;0,"",IF(COUNTIF(D11:J11,0)&gt;0,CONCATENATE($A$1,"0"),IF(COUNTIF(D11:J11,"-")&gt;0,CONCATENATE($A$1,"-"),IF(K11&gt;=Palk1,CONCATENATE($A$1,"1"),IF(K11&gt;=Palk2,CONCATENATE($A$1,"2"),IF(K11&gt;=Palk3,CONCATENATE($A$1,"3"),CONCATENATE($A$1,"0"))))))),"")</f>
        <v/>
      </c>
      <c r="M11" s="27">
        <f t="shared" si="1"/>
        <v>96</v>
      </c>
      <c r="N11" s="28" t="str">
        <f t="shared" si="2"/>
        <v/>
      </c>
    </row>
    <row r="12" spans="1:14" x14ac:dyDescent="0.25">
      <c r="A12" s="19">
        <v>77</v>
      </c>
      <c r="B12" s="20" t="s">
        <v>63</v>
      </c>
      <c r="C12" s="21" t="s">
        <v>64</v>
      </c>
      <c r="D12" s="22">
        <v>18</v>
      </c>
      <c r="E12" s="23">
        <v>17</v>
      </c>
      <c r="F12" s="23">
        <v>19</v>
      </c>
      <c r="G12" s="23">
        <v>15</v>
      </c>
      <c r="H12" s="23">
        <v>15</v>
      </c>
      <c r="I12" s="23">
        <v>12</v>
      </c>
      <c r="J12" s="24"/>
      <c r="K12" s="25">
        <f t="shared" si="0"/>
        <v>96</v>
      </c>
      <c r="L12" s="26" t="str">
        <f>IF(A12&gt;0, IF(COUNTIF(D12:J12,"")&gt;0,"",IF(COUNTIF(D12:J12,0)&gt;0,CONCATENATE($A$1,"0"),IF(COUNTIF(D12:J12,"-")&gt;0,CONCATENATE($A$1,"-"),IF(K12&gt;=Palk1,CONCATENATE($A$1,"1"),IF(K12&gt;=Palk2,CONCATENATE($A$1,"2"),IF(K12&gt;=Palk3,CONCATENATE($A$1,"3"),CONCATENATE($A$1,"0"))))))),"")</f>
        <v/>
      </c>
      <c r="M12" s="27">
        <f t="shared" si="1"/>
        <v>96</v>
      </c>
      <c r="N12" s="28" t="str">
        <f t="shared" si="2"/>
        <v/>
      </c>
    </row>
    <row r="13" spans="1:14" x14ac:dyDescent="0.25">
      <c r="A13" s="19">
        <v>63</v>
      </c>
      <c r="B13" s="20" t="s">
        <v>61</v>
      </c>
      <c r="C13" s="21" t="s">
        <v>62</v>
      </c>
      <c r="D13" s="22">
        <v>14</v>
      </c>
      <c r="E13" s="23">
        <v>12</v>
      </c>
      <c r="F13" s="23">
        <v>20</v>
      </c>
      <c r="G13" s="23">
        <v>19</v>
      </c>
      <c r="H13" s="23">
        <v>12</v>
      </c>
      <c r="I13" s="23">
        <v>18</v>
      </c>
      <c r="J13" s="24"/>
      <c r="K13" s="25">
        <f t="shared" si="0"/>
        <v>95</v>
      </c>
      <c r="L13" s="26" t="str">
        <f>IF(A13&gt;0, IF(COUNTIF(D13:J13,"")&gt;0,"",IF(COUNTIF(D13:J13,0)&gt;0,CONCATENATE($A$1,"0"),IF(COUNTIF(D13:J13,"-")&gt;0,CONCATENATE($A$1,"-"),IF(K13&gt;=Palk1,CONCATENATE($A$1,"1"),IF(K13&gt;=Palk2,CONCATENATE($A$1,"2"),IF(K13&gt;=Palk3,CONCATENATE($A$1,"3"),CONCATENATE($A$1,"0"))))))),"")</f>
        <v/>
      </c>
      <c r="M13" s="27">
        <f t="shared" si="1"/>
        <v>95</v>
      </c>
      <c r="N13" s="28" t="str">
        <f t="shared" si="2"/>
        <v/>
      </c>
    </row>
    <row r="14" spans="1:14" x14ac:dyDescent="0.25">
      <c r="A14" s="19">
        <v>73</v>
      </c>
      <c r="B14" s="20" t="s">
        <v>45</v>
      </c>
      <c r="C14" s="21" t="s">
        <v>47</v>
      </c>
      <c r="D14" s="22">
        <v>18</v>
      </c>
      <c r="E14" s="23">
        <v>16</v>
      </c>
      <c r="F14" s="23">
        <v>18</v>
      </c>
      <c r="G14" s="23">
        <v>16</v>
      </c>
      <c r="H14" s="23">
        <v>14</v>
      </c>
      <c r="I14" s="23">
        <v>0</v>
      </c>
      <c r="J14" s="24"/>
      <c r="K14" s="25">
        <f t="shared" si="0"/>
        <v>82</v>
      </c>
      <c r="L14" s="26" t="str">
        <f>IF(A14&gt;0, IF(COUNTIF(D14:J14,"")&gt;0,"",IF(COUNTIF(D14:J14,0)&gt;0,CONCATENATE($A$1,"0"),IF(COUNTIF(D14:J14,"-")&gt;0,CONCATENATE($A$1,"-"),IF(K14&gt;=Palk1,CONCATENATE($A$1,"1"),IF(K14&gt;=Palk2,CONCATENATE($A$1,"2"),IF(K14&gt;=Palk3,CONCATENATE($A$1,"3"),CONCATENATE($A$1,"0"))))))),"")</f>
        <v/>
      </c>
      <c r="M14" s="27">
        <f t="shared" si="1"/>
        <v>0</v>
      </c>
      <c r="N14" s="28" t="str">
        <f t="shared" si="2"/>
        <v/>
      </c>
    </row>
    <row r="15" spans="1:14" x14ac:dyDescent="0.25">
      <c r="A15" s="19">
        <v>61</v>
      </c>
      <c r="B15" s="20" t="s">
        <v>48</v>
      </c>
      <c r="C15" s="21" t="s">
        <v>49</v>
      </c>
      <c r="D15" s="22">
        <v>19</v>
      </c>
      <c r="E15" s="23">
        <v>20</v>
      </c>
      <c r="F15" s="23">
        <v>20</v>
      </c>
      <c r="G15" s="23">
        <v>18</v>
      </c>
      <c r="H15" s="23">
        <v>0</v>
      </c>
      <c r="I15" s="23"/>
      <c r="J15" s="24"/>
      <c r="K15" s="25">
        <f t="shared" si="0"/>
        <v>77</v>
      </c>
      <c r="L15" s="26" t="str">
        <f>IF(A15&gt;0, IF(COUNTIF(D15:J15,"")&gt;0,"",IF(COUNTIF(D15:J15,0)&gt;0,CONCATENATE($A$1,"0"),IF(COUNTIF(D15:J15,"-")&gt;0,CONCATENATE($A$1,"-"),IF(K15&gt;=Palk1,CONCATENATE($A$1,"1"),IF(K15&gt;=Palk2,CONCATENATE($A$1,"2"),IF(K15&gt;=Palk3,CONCATENATE($A$1,"3"),CONCATENATE($A$1,"0"))))))),"")</f>
        <v/>
      </c>
      <c r="M15" s="27">
        <f t="shared" si="1"/>
        <v>0</v>
      </c>
      <c r="N15" s="28" t="str">
        <f t="shared" si="2"/>
        <v/>
      </c>
    </row>
    <row r="16" spans="1:14" x14ac:dyDescent="0.25">
      <c r="A16" s="19">
        <v>82</v>
      </c>
      <c r="B16" s="20" t="s">
        <v>39</v>
      </c>
      <c r="C16" s="21" t="s">
        <v>40</v>
      </c>
      <c r="D16" s="22">
        <v>16</v>
      </c>
      <c r="E16" s="23">
        <v>13</v>
      </c>
      <c r="F16" s="23">
        <v>18</v>
      </c>
      <c r="G16" s="23">
        <v>17</v>
      </c>
      <c r="H16" s="23"/>
      <c r="I16" s="23"/>
      <c r="J16" s="24"/>
      <c r="K16" s="25">
        <f t="shared" si="0"/>
        <v>64</v>
      </c>
      <c r="L16" s="26"/>
      <c r="M16" s="27">
        <f t="shared" si="1"/>
        <v>64</v>
      </c>
      <c r="N16" s="28"/>
    </row>
    <row r="17" spans="1:14" x14ac:dyDescent="0.25">
      <c r="A17" s="19">
        <v>84</v>
      </c>
      <c r="B17" s="20" t="s">
        <v>199</v>
      </c>
      <c r="C17" s="21" t="s">
        <v>46</v>
      </c>
      <c r="D17" s="22">
        <v>14</v>
      </c>
      <c r="E17" s="23">
        <v>19</v>
      </c>
      <c r="F17" s="23">
        <v>19</v>
      </c>
      <c r="G17" s="23">
        <v>12</v>
      </c>
      <c r="H17" s="23"/>
      <c r="I17" s="23"/>
      <c r="J17" s="24"/>
      <c r="K17" s="25">
        <f t="shared" si="0"/>
        <v>64</v>
      </c>
      <c r="L17" s="26" t="str">
        <f>IF(A17&gt;0, IF(COUNTIF(D17:J17,"")&gt;0,"",IF(COUNTIF(D17:J17,0)&gt;0,CONCATENATE($A$1,"0"),IF(COUNTIF(D17:J17,"-")&gt;0,CONCATENATE($A$1,"-"),IF(K17&gt;=Palk1,CONCATENATE($A$1,"1"),IF(K17&gt;=Palk2,CONCATENATE($A$1,"2"),IF(K17&gt;=Palk3,CONCATENATE($A$1,"3"),CONCATENATE($A$1,"0"))))))),"")</f>
        <v/>
      </c>
      <c r="M17" s="27">
        <f t="shared" si="1"/>
        <v>64</v>
      </c>
      <c r="N17" s="28" t="str">
        <f>IF(L17="","",IF(M17=0,"",RANK(M17,M$3:M$41,0)))</f>
        <v/>
      </c>
    </row>
    <row r="18" spans="1:14" x14ac:dyDescent="0.25">
      <c r="A18" s="19">
        <v>90</v>
      </c>
      <c r="B18" s="20" t="s">
        <v>81</v>
      </c>
      <c r="C18" s="21" t="s">
        <v>82</v>
      </c>
      <c r="D18" s="22">
        <v>16</v>
      </c>
      <c r="E18" s="23">
        <v>15</v>
      </c>
      <c r="F18" s="23">
        <v>18</v>
      </c>
      <c r="G18" s="23">
        <v>15</v>
      </c>
      <c r="H18" s="23"/>
      <c r="I18" s="23"/>
      <c r="J18" s="24"/>
      <c r="K18" s="25">
        <f t="shared" si="0"/>
        <v>64</v>
      </c>
      <c r="L18" s="26" t="str">
        <f>IF(A18&gt;0, IF(COUNTIF(D18:J18,"")&gt;0,"",IF(COUNTIF(D18:J18,0)&gt;0,CONCATENATE($A$1,"0"),IF(COUNTIF(D18:J18,"-")&gt;0,CONCATENATE($A$1,"-"),IF(K18&gt;=Palk1,CONCATENATE($A$1,"1"),IF(K18&gt;=Palk2,CONCATENATE($A$1,"2"),IF(K18&gt;=Palk3,CONCATENATE($A$1,"3"),CONCATENATE($A$1,"0"))))))),"")</f>
        <v/>
      </c>
      <c r="M18" s="27">
        <f t="shared" si="1"/>
        <v>64</v>
      </c>
      <c r="N18" s="28" t="str">
        <f>IF(L18="","",IF(M18=0,"",RANK(M18,M$3:M$41,0)))</f>
        <v/>
      </c>
    </row>
    <row r="19" spans="1:14" x14ac:dyDescent="0.25">
      <c r="A19" s="19">
        <v>93</v>
      </c>
      <c r="B19" s="20" t="s">
        <v>30</v>
      </c>
      <c r="C19" s="21" t="s">
        <v>31</v>
      </c>
      <c r="D19" s="22">
        <v>16</v>
      </c>
      <c r="E19" s="23">
        <v>12</v>
      </c>
      <c r="F19" s="23">
        <v>20</v>
      </c>
      <c r="G19" s="23">
        <v>16</v>
      </c>
      <c r="H19" s="23"/>
      <c r="I19" s="23"/>
      <c r="J19" s="24"/>
      <c r="K19" s="25">
        <f t="shared" si="0"/>
        <v>64</v>
      </c>
      <c r="L19" s="26" t="str">
        <f>IF(A19&gt;0, IF(COUNTIF(D19:J19,"")&gt;0,"",IF(COUNTIF(D19:J19,0)&gt;0,CONCATENATE($A$1,"0"),IF(COUNTIF(D19:J19,"-")&gt;0,CONCATENATE($A$1,"-"),IF(K19&gt;=Palk1,CONCATENATE($A$1,"1"),IF(K19&gt;=Palk2,CONCATENATE($A$1,"2"),IF(K19&gt;=Palk3,CONCATENATE($A$1,"3"),CONCATENATE($A$1,"0"))))))),"")</f>
        <v/>
      </c>
      <c r="M19" s="27">
        <f t="shared" si="1"/>
        <v>64</v>
      </c>
      <c r="N19" s="28" t="str">
        <f>IF(L19="","",IF(M19=0,"",RANK(M19,M$3:M$41,0)))</f>
        <v/>
      </c>
    </row>
    <row r="20" spans="1:14" x14ac:dyDescent="0.25">
      <c r="A20" s="19">
        <v>85</v>
      </c>
      <c r="B20" s="20" t="s">
        <v>53</v>
      </c>
      <c r="C20" s="21" t="s">
        <v>54</v>
      </c>
      <c r="D20" s="22">
        <v>17</v>
      </c>
      <c r="E20" s="23">
        <v>14</v>
      </c>
      <c r="F20" s="23">
        <v>18</v>
      </c>
      <c r="G20" s="23">
        <v>14</v>
      </c>
      <c r="H20" s="23"/>
      <c r="I20" s="23"/>
      <c r="J20" s="24"/>
      <c r="K20" s="25">
        <f t="shared" si="0"/>
        <v>63</v>
      </c>
      <c r="L20" s="26" t="str">
        <f>IF(A20&gt;0, IF(COUNTIF(D20:J20,"")&gt;0,"",IF(COUNTIF(D20:J20,0)&gt;0,CONCATENATE($A$1,"0"),IF(COUNTIF(D20:J20,"-")&gt;0,CONCATENATE($A$1,"-"),IF(K20&gt;=Palk1,CONCATENATE($A$1,"1"),IF(K20&gt;=Palk2,CONCATENATE($A$1,"2"),IF(K20&gt;=Palk3,CONCATENATE($A$1,"3"),CONCATENATE($A$1,"0"))))))),"")</f>
        <v/>
      </c>
      <c r="M20" s="27">
        <f t="shared" si="1"/>
        <v>63</v>
      </c>
      <c r="N20" s="28" t="str">
        <f>IF(L20="","",IF(M20=0,"",RANK(M20,M$3:M$41,0)))</f>
        <v/>
      </c>
    </row>
    <row r="21" spans="1:14" x14ac:dyDescent="0.25">
      <c r="A21" s="19">
        <v>87</v>
      </c>
      <c r="B21" s="20" t="s">
        <v>79</v>
      </c>
      <c r="C21" s="21" t="s">
        <v>80</v>
      </c>
      <c r="D21" s="22">
        <v>16</v>
      </c>
      <c r="E21" s="23">
        <v>14</v>
      </c>
      <c r="F21" s="23">
        <v>20</v>
      </c>
      <c r="G21" s="23">
        <v>13</v>
      </c>
      <c r="H21" s="23"/>
      <c r="I21" s="23"/>
      <c r="J21" s="24"/>
      <c r="K21" s="25">
        <f t="shared" si="0"/>
        <v>63</v>
      </c>
      <c r="L21" s="26" t="str">
        <f>IF(A21&gt;0, IF(COUNTIF(D21:J21,"")&gt;0,"",IF(COUNTIF(D21:J21,0)&gt;0,CONCATENATE($A$1,"0"),IF(COUNTIF(D21:J21,"-")&gt;0,CONCATENATE($A$1,"-"),IF(K21&gt;=Palk1,CONCATENATE($A$1,"1"),IF(K21&gt;=Palk2,CONCATENATE($A$1,"2"),IF(K21&gt;=Palk3,CONCATENATE($A$1,"3"),CONCATENATE($A$1,"0"))))))),"")</f>
        <v/>
      </c>
      <c r="M21" s="27">
        <f t="shared" si="1"/>
        <v>63</v>
      </c>
      <c r="N21" s="28" t="str">
        <f>IF(L21="","",IF(M21=0,"",RANK(M21,M$3:M$41,0)))</f>
        <v/>
      </c>
    </row>
    <row r="22" spans="1:14" x14ac:dyDescent="0.25">
      <c r="A22" s="19">
        <v>92</v>
      </c>
      <c r="B22" s="20" t="s">
        <v>37</v>
      </c>
      <c r="C22" s="21" t="s">
        <v>38</v>
      </c>
      <c r="D22" s="22">
        <v>17</v>
      </c>
      <c r="E22" s="23">
        <v>17</v>
      </c>
      <c r="F22" s="23">
        <v>16</v>
      </c>
      <c r="G22" s="23">
        <v>10</v>
      </c>
      <c r="H22" s="23"/>
      <c r="I22" s="23"/>
      <c r="J22" s="24"/>
      <c r="K22" s="25">
        <f t="shared" si="0"/>
        <v>60</v>
      </c>
      <c r="L22" s="26"/>
      <c r="M22" s="27">
        <f t="shared" si="1"/>
        <v>60</v>
      </c>
      <c r="N22" s="28"/>
    </row>
    <row r="23" spans="1:14" x14ac:dyDescent="0.25">
      <c r="A23" s="19">
        <v>70</v>
      </c>
      <c r="B23" s="20" t="s">
        <v>33</v>
      </c>
      <c r="C23" s="21" t="s">
        <v>34</v>
      </c>
      <c r="D23" s="22">
        <v>18</v>
      </c>
      <c r="E23" s="23">
        <v>10</v>
      </c>
      <c r="F23" s="23">
        <v>16</v>
      </c>
      <c r="G23" s="23">
        <v>15</v>
      </c>
      <c r="H23" s="23"/>
      <c r="I23" s="23"/>
      <c r="J23" s="24"/>
      <c r="K23" s="25">
        <f t="shared" si="0"/>
        <v>59</v>
      </c>
      <c r="L23" s="26" t="str">
        <f>IF(A23&gt;0, IF(COUNTIF(D23:J23,"")&gt;0,"",IF(COUNTIF(D23:J23,0)&gt;0,CONCATENATE($A$1,"0"),IF(COUNTIF(D23:J23,"-")&gt;0,CONCATENATE($A$1,"-"),IF(K23&gt;=Palk1,CONCATENATE($A$1,"1"),IF(K23&gt;=Palk2,CONCATENATE($A$1,"2"),IF(K23&gt;=Palk3,CONCATENATE($A$1,"3"),CONCATENATE($A$1,"0"))))))),"")</f>
        <v/>
      </c>
      <c r="M23" s="27">
        <f t="shared" si="1"/>
        <v>59</v>
      </c>
      <c r="N23" s="28" t="str">
        <f t="shared" ref="N23:N30" si="3">IF(L23="","",IF(M23=0,"",RANK(M23,M$3:M$41,0)))</f>
        <v/>
      </c>
    </row>
    <row r="24" spans="1:14" x14ac:dyDescent="0.25">
      <c r="A24" s="19">
        <v>86</v>
      </c>
      <c r="B24" s="20" t="s">
        <v>75</v>
      </c>
      <c r="C24" s="21" t="s">
        <v>76</v>
      </c>
      <c r="D24" s="22">
        <v>18</v>
      </c>
      <c r="E24" s="23">
        <v>15</v>
      </c>
      <c r="F24" s="23">
        <v>12</v>
      </c>
      <c r="G24" s="23">
        <v>13</v>
      </c>
      <c r="H24" s="23"/>
      <c r="I24" s="23"/>
      <c r="J24" s="24"/>
      <c r="K24" s="25">
        <f t="shared" si="0"/>
        <v>58</v>
      </c>
      <c r="L24" s="26" t="str">
        <f>IF(A24&gt;0, IF(COUNTIF(D24:J24,"")&gt;0,"",IF(COUNTIF(D24:J24,0)&gt;0,CONCATENATE($A$1,"0"),IF(COUNTIF(D24:J24,"-")&gt;0,CONCATENATE($A$1,"-"),IF(K24&gt;=Palk1,CONCATENATE($A$1,"1"),IF(K24&gt;=Palk2,CONCATENATE($A$1,"2"),IF(K24&gt;=Palk3,CONCATENATE($A$1,"3"),CONCATENATE($A$1,"0"))))))),"")</f>
        <v/>
      </c>
      <c r="M24" s="27">
        <f t="shared" si="1"/>
        <v>58</v>
      </c>
      <c r="N24" s="28" t="str">
        <f t="shared" si="3"/>
        <v/>
      </c>
    </row>
    <row r="25" spans="1:14" x14ac:dyDescent="0.25">
      <c r="A25" s="19">
        <v>83</v>
      </c>
      <c r="B25" s="20" t="s">
        <v>83</v>
      </c>
      <c r="C25" s="21" t="s">
        <v>84</v>
      </c>
      <c r="D25" s="22">
        <v>17</v>
      </c>
      <c r="E25" s="23">
        <v>13</v>
      </c>
      <c r="F25" s="23">
        <v>16</v>
      </c>
      <c r="G25" s="23">
        <v>10</v>
      </c>
      <c r="H25" s="23"/>
      <c r="I25" s="23"/>
      <c r="J25" s="24"/>
      <c r="K25" s="25">
        <f t="shared" si="0"/>
        <v>56</v>
      </c>
      <c r="L25" s="26" t="str">
        <f>IF(A25&gt;0, IF(COUNTIF(D25:J25,"")&gt;0,"",IF(COUNTIF(D25:J25,0)&gt;0,CONCATENATE($A$1,"0"),IF(COUNTIF(D25:J25,"-")&gt;0,CONCATENATE($A$1,"-"),IF(K25&gt;=Palk1,CONCATENATE($A$1,"1"),IF(K25&gt;=Palk2,CONCATENATE($A$1,"2"),IF(K25&gt;=Palk3,CONCATENATE($A$1,"3"),CONCATENATE($A$1,"0"))))))),"")</f>
        <v/>
      </c>
      <c r="M25" s="27">
        <f t="shared" si="1"/>
        <v>56</v>
      </c>
      <c r="N25" s="28" t="str">
        <f t="shared" si="3"/>
        <v/>
      </c>
    </row>
    <row r="26" spans="1:14" x14ac:dyDescent="0.25">
      <c r="A26" s="19">
        <v>68</v>
      </c>
      <c r="B26" s="20" t="s">
        <v>69</v>
      </c>
      <c r="C26" s="21" t="s">
        <v>70</v>
      </c>
      <c r="D26" s="22">
        <v>17</v>
      </c>
      <c r="E26" s="23">
        <v>15</v>
      </c>
      <c r="F26" s="23">
        <v>12</v>
      </c>
      <c r="G26" s="23">
        <v>10</v>
      </c>
      <c r="H26" s="23"/>
      <c r="I26" s="23"/>
      <c r="J26" s="24"/>
      <c r="K26" s="25">
        <f t="shared" si="0"/>
        <v>54</v>
      </c>
      <c r="L26" s="26" t="str">
        <f>IF(A26&gt;0, IF(COUNTIF(D26:J26,"")&gt;0,"",IF(COUNTIF(D26:J26,0)&gt;0,CONCATENATE($A$1,"0"),IF(COUNTIF(D26:J26,"-")&gt;0,CONCATENATE($A$1,"-"),IF(K26&gt;=Palk1,CONCATENATE($A$1,"1"),IF(K26&gt;=Palk2,CONCATENATE($A$1,"2"),IF(K26&gt;=Palk3,CONCATENATE($A$1,"3"),CONCATENATE($A$1,"0"))))))),"")</f>
        <v/>
      </c>
      <c r="M26" s="27">
        <f t="shared" si="1"/>
        <v>54</v>
      </c>
      <c r="N26" s="28" t="str">
        <f t="shared" si="3"/>
        <v/>
      </c>
    </row>
    <row r="27" spans="1:14" x14ac:dyDescent="0.25">
      <c r="A27" s="19">
        <v>91</v>
      </c>
      <c r="B27" s="20" t="s">
        <v>85</v>
      </c>
      <c r="C27" s="21" t="s">
        <v>86</v>
      </c>
      <c r="D27" s="22">
        <v>18</v>
      </c>
      <c r="E27" s="23">
        <v>0</v>
      </c>
      <c r="F27" s="23">
        <v>20</v>
      </c>
      <c r="G27" s="23">
        <v>16</v>
      </c>
      <c r="H27" s="23"/>
      <c r="I27" s="23"/>
      <c r="J27" s="24"/>
      <c r="K27" s="25">
        <f t="shared" si="0"/>
        <v>54</v>
      </c>
      <c r="L27" s="26" t="str">
        <f>IF(A27&gt;0, IF(COUNTIF(D27:J27,"")&gt;0,"",IF(COUNTIF(D27:J27,0)&gt;0,CONCATENATE($A$1,"0"),IF(COUNTIF(D27:J27,"-")&gt;0,CONCATENATE($A$1,"-"),IF(K27&gt;=Palk1,CONCATENATE($A$1,"1"),IF(K27&gt;=Palk2,CONCATENATE($A$1,"2"),IF(K27&gt;=Palk3,CONCATENATE($A$1,"3"),CONCATENATE($A$1,"0"))))))),"")</f>
        <v/>
      </c>
      <c r="M27" s="27">
        <f t="shared" si="1"/>
        <v>0</v>
      </c>
      <c r="N27" s="28" t="str">
        <f t="shared" si="3"/>
        <v/>
      </c>
    </row>
    <row r="28" spans="1:14" x14ac:dyDescent="0.25">
      <c r="A28" s="19">
        <v>67</v>
      </c>
      <c r="B28" s="20" t="s">
        <v>89</v>
      </c>
      <c r="C28" s="21" t="s">
        <v>90</v>
      </c>
      <c r="D28" s="22">
        <v>14</v>
      </c>
      <c r="E28" s="23">
        <v>20</v>
      </c>
      <c r="F28" s="23">
        <v>18</v>
      </c>
      <c r="G28" s="23">
        <v>0</v>
      </c>
      <c r="H28" s="23"/>
      <c r="I28" s="23"/>
      <c r="J28" s="24"/>
      <c r="K28" s="25">
        <f t="shared" si="0"/>
        <v>52</v>
      </c>
      <c r="L28" s="26" t="str">
        <f>IF(A28&gt;0, IF(COUNTIF(D28:J28,"")&gt;0,"",IF(COUNTIF(D28:J28,0)&gt;0,CONCATENATE($A$1,"0"),IF(COUNTIF(D28:J28,"-")&gt;0,CONCATENATE($A$1,"-"),IF(K28&gt;=Palk1,CONCATENATE($A$1,"1"),IF(K28&gt;=Palk2,CONCATENATE($A$1,"2"),IF(K28&gt;=Palk3,CONCATENATE($A$1,"3"),CONCATENATE($A$1,"0"))))))),"")</f>
        <v/>
      </c>
      <c r="M28" s="27">
        <f t="shared" si="1"/>
        <v>0</v>
      </c>
      <c r="N28" s="28" t="str">
        <f t="shared" si="3"/>
        <v/>
      </c>
    </row>
    <row r="29" spans="1:14" x14ac:dyDescent="0.25">
      <c r="A29" s="19">
        <v>71</v>
      </c>
      <c r="B29" s="20" t="s">
        <v>59</v>
      </c>
      <c r="C29" s="21" t="s">
        <v>60</v>
      </c>
      <c r="D29" s="22">
        <v>15</v>
      </c>
      <c r="E29" s="23">
        <v>15</v>
      </c>
      <c r="F29" s="23">
        <v>12</v>
      </c>
      <c r="G29" s="23">
        <v>10</v>
      </c>
      <c r="H29" s="23"/>
      <c r="I29" s="23"/>
      <c r="J29" s="24"/>
      <c r="K29" s="25">
        <f t="shared" si="0"/>
        <v>52</v>
      </c>
      <c r="L29" s="26" t="str">
        <f>IF(A29&gt;0, IF(COUNTIF(D29:J29,"")&gt;0,"",IF(COUNTIF(D29:J29,0)&gt;0,CONCATENATE($A$1,"0"),IF(COUNTIF(D29:J29,"-")&gt;0,CONCATENATE($A$1,"-"),IF(K29&gt;=Palk1,CONCATENATE($A$1,"1"),IF(K29&gt;=Palk2,CONCATENATE($A$1,"2"),IF(K29&gt;=Palk3,CONCATENATE($A$1,"3"),CONCATENATE($A$1,"0"))))))),"")</f>
        <v/>
      </c>
      <c r="M29" s="27">
        <f t="shared" si="1"/>
        <v>52</v>
      </c>
      <c r="N29" s="28" t="str">
        <f t="shared" si="3"/>
        <v/>
      </c>
    </row>
    <row r="30" spans="1:14" x14ac:dyDescent="0.25">
      <c r="A30" s="19">
        <v>66</v>
      </c>
      <c r="B30" s="20" t="s">
        <v>87</v>
      </c>
      <c r="C30" s="21" t="s">
        <v>88</v>
      </c>
      <c r="D30" s="22">
        <v>12</v>
      </c>
      <c r="E30" s="23">
        <v>8</v>
      </c>
      <c r="F30" s="23">
        <v>16</v>
      </c>
      <c r="G30" s="23">
        <v>12</v>
      </c>
      <c r="H30" s="23"/>
      <c r="I30" s="23"/>
      <c r="J30" s="24"/>
      <c r="K30" s="25">
        <f t="shared" si="0"/>
        <v>48</v>
      </c>
      <c r="L30" s="26" t="str">
        <f>IF(A30&gt;0, IF(COUNTIF(D30:J30,"")&gt;0,"",IF(COUNTIF(D30:J30,0)&gt;0,CONCATENATE($A$1,"0"),IF(COUNTIF(D30:J30,"-")&gt;0,CONCATENATE($A$1,"-"),IF(K30&gt;=Palk1,CONCATENATE($A$1,"1"),IF(K30&gt;=Palk2,CONCATENATE($A$1,"2"),IF(K30&gt;=Palk3,CONCATENATE($A$1,"3"),CONCATENATE($A$1,"0"))))))),"")</f>
        <v/>
      </c>
      <c r="M30" s="27">
        <f t="shared" si="1"/>
        <v>48</v>
      </c>
      <c r="N30" s="28" t="str">
        <f t="shared" si="3"/>
        <v/>
      </c>
    </row>
    <row r="31" spans="1:14" x14ac:dyDescent="0.25">
      <c r="A31" s="19">
        <v>81</v>
      </c>
      <c r="B31" s="20" t="s">
        <v>51</v>
      </c>
      <c r="C31" s="21" t="s">
        <v>52</v>
      </c>
      <c r="D31" s="22">
        <v>16</v>
      </c>
      <c r="E31" s="23">
        <v>0</v>
      </c>
      <c r="F31" s="23">
        <v>18</v>
      </c>
      <c r="G31" s="23">
        <v>13</v>
      </c>
      <c r="H31" s="23"/>
      <c r="I31" s="23"/>
      <c r="J31" s="24"/>
      <c r="K31" s="25">
        <f t="shared" si="0"/>
        <v>47</v>
      </c>
      <c r="L31" s="26"/>
      <c r="M31" s="27">
        <f t="shared" si="1"/>
        <v>0</v>
      </c>
      <c r="N31" s="28"/>
    </row>
    <row r="32" spans="1:14" x14ac:dyDescent="0.25">
      <c r="A32" s="19">
        <v>62</v>
      </c>
      <c r="B32" s="20" t="s">
        <v>32</v>
      </c>
      <c r="C32" s="21" t="s">
        <v>91</v>
      </c>
      <c r="D32" s="22">
        <v>17</v>
      </c>
      <c r="E32" s="23">
        <v>12</v>
      </c>
      <c r="F32" s="23">
        <v>0</v>
      </c>
      <c r="G32" s="23">
        <v>16</v>
      </c>
      <c r="H32" s="23"/>
      <c r="I32" s="23"/>
      <c r="J32" s="24"/>
      <c r="K32" s="25">
        <f t="shared" si="0"/>
        <v>45</v>
      </c>
      <c r="L32" s="26" t="str">
        <f>IF(A32&gt;0, IF(COUNTIF(D32:J32,"")&gt;0,"",IF(COUNTIF(D32:J32,0)&gt;0,CONCATENATE($A$1,"0"),IF(COUNTIF(D32:J32,"-")&gt;0,CONCATENATE($A$1,"-"),IF(K32&gt;=Palk1,CONCATENATE($A$1,"1"),IF(K32&gt;=Palk2,CONCATENATE($A$1,"2"),IF(K32&gt;=Palk3,CONCATENATE($A$1,"3"),CONCATENATE($A$1,"0"))))))),"")</f>
        <v/>
      </c>
      <c r="M32" s="27">
        <f t="shared" si="1"/>
        <v>0</v>
      </c>
      <c r="N32" s="28" t="str">
        <f>IF(L32="","",IF(M32=0,"",RANK(M32,M$3:M$41,0)))</f>
        <v/>
      </c>
    </row>
    <row r="33" spans="1:14" x14ac:dyDescent="0.25">
      <c r="A33" s="19">
        <v>79</v>
      </c>
      <c r="B33" s="20" t="s">
        <v>73</v>
      </c>
      <c r="C33" s="21" t="s">
        <v>74</v>
      </c>
      <c r="D33" s="22">
        <v>16</v>
      </c>
      <c r="E33" s="23">
        <v>12</v>
      </c>
      <c r="F33" s="23">
        <v>16</v>
      </c>
      <c r="G33" s="23">
        <v>0</v>
      </c>
      <c r="H33" s="23"/>
      <c r="I33" s="23"/>
      <c r="J33" s="24"/>
      <c r="K33" s="25">
        <f t="shared" si="0"/>
        <v>44</v>
      </c>
      <c r="L33" s="26" t="str">
        <f>IF(A33&gt;0, IF(COUNTIF(D33:J33,"")&gt;0,"",IF(COUNTIF(D33:J33,0)&gt;0,CONCATENATE($A$1,"0"),IF(COUNTIF(D33:J33,"-")&gt;0,CONCATENATE($A$1,"-"),IF(K33&gt;=Palk1,CONCATENATE($A$1,"1"),IF(K33&gt;=Palk2,CONCATENATE($A$1,"2"),IF(K33&gt;=Palk3,CONCATENATE($A$1,"3"),CONCATENATE($A$1,"0"))))))),"")</f>
        <v/>
      </c>
      <c r="M33" s="27">
        <f t="shared" si="1"/>
        <v>0</v>
      </c>
      <c r="N33" s="28" t="str">
        <f>IF(L33="","",IF(M33=0,"",RANK(M33,M$3:M$41,0)))</f>
        <v/>
      </c>
    </row>
    <row r="34" spans="1:14" x14ac:dyDescent="0.25">
      <c r="A34" s="19">
        <v>89</v>
      </c>
      <c r="B34" s="20" t="s">
        <v>71</v>
      </c>
      <c r="C34" s="21" t="s">
        <v>72</v>
      </c>
      <c r="D34" s="22">
        <v>17</v>
      </c>
      <c r="E34" s="23">
        <v>0</v>
      </c>
      <c r="F34" s="23">
        <v>14</v>
      </c>
      <c r="G34" s="23">
        <v>10</v>
      </c>
      <c r="H34" s="23"/>
      <c r="I34" s="23"/>
      <c r="J34" s="24"/>
      <c r="K34" s="25">
        <f t="shared" si="0"/>
        <v>41</v>
      </c>
      <c r="L34" s="26" t="str">
        <f>IF(A34&gt;0, IF(COUNTIF(D34:J34,"")&gt;0,"",IF(COUNTIF(D34:J34,0)&gt;0,CONCATENATE($A$1,"0"),IF(COUNTIF(D34:J34,"-")&gt;0,CONCATENATE($A$1,"-"),IF(K34&gt;=Palk1,CONCATENATE($A$1,"1"),IF(K34&gt;=Palk2,CONCATENATE($A$1,"2"),IF(K34&gt;=Palk3,CONCATENATE($A$1,"3"),CONCATENATE($A$1,"0"))))))),"")</f>
        <v/>
      </c>
      <c r="M34" s="27">
        <f t="shared" si="1"/>
        <v>0</v>
      </c>
      <c r="N34" s="28" t="str">
        <f>IF(L34="","",IF(M34=0,"",RANK(M34,M$3:M$41,0)))</f>
        <v/>
      </c>
    </row>
    <row r="35" spans="1:14" x14ac:dyDescent="0.25">
      <c r="A35" s="29">
        <v>75</v>
      </c>
      <c r="B35" s="44" t="s">
        <v>35</v>
      </c>
      <c r="C35" s="30" t="s">
        <v>36</v>
      </c>
      <c r="D35" s="31">
        <v>15</v>
      </c>
      <c r="E35" s="32">
        <v>8</v>
      </c>
      <c r="F35" s="32">
        <v>0</v>
      </c>
      <c r="G35" s="32">
        <v>12</v>
      </c>
      <c r="H35" s="32"/>
      <c r="I35" s="32"/>
      <c r="J35" s="33"/>
      <c r="K35" s="34">
        <f t="shared" si="0"/>
        <v>35</v>
      </c>
      <c r="L35" s="35" t="str">
        <f>IF(A35&gt;0, IF(COUNTIF(D35:J35,"")&gt;0,"",IF(COUNTIF(D35:J35,0)&gt;0,CONCATENATE($A$1,"0"),IF(COUNTIF(D35:J35,"-")&gt;0,CONCATENATE($A$1,"-"),IF(K35&gt;=Palk1,CONCATENATE($A$1,"1"),IF(K35&gt;=Palk2,CONCATENATE($A$1,"2"),IF(K35&gt;=Palk3,CONCATENATE($A$1,"3"),CONCATENATE($A$1,"0"))))))),"")</f>
        <v/>
      </c>
      <c r="M35" s="36">
        <f t="shared" si="1"/>
        <v>0</v>
      </c>
      <c r="N35" s="37" t="str">
        <f>IF(L35="","",IF(M35=0,"",RANK(M35,M$3:M$41,0)))</f>
        <v/>
      </c>
    </row>
    <row r="36" spans="1:14" x14ac:dyDescent="0.25">
      <c r="A36" s="10"/>
      <c r="B36" s="10"/>
    </row>
    <row r="37" spans="1:14" x14ac:dyDescent="0.25">
      <c r="A37" s="10"/>
      <c r="B37" s="10"/>
    </row>
    <row r="38" spans="1:14" x14ac:dyDescent="0.25">
      <c r="A38" s="10"/>
      <c r="B38" s="10"/>
    </row>
    <row r="39" spans="1:14" x14ac:dyDescent="0.25">
      <c r="A39" s="10"/>
      <c r="B39" s="10"/>
    </row>
    <row r="40" spans="1:14" x14ac:dyDescent="0.25">
      <c r="A40" s="10"/>
      <c r="B40"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B3:B17"/>
  <sheetViews>
    <sheetView workbookViewId="0"/>
  </sheetViews>
  <sheetFormatPr defaultRowHeight="15" x14ac:dyDescent="0.25"/>
  <sheetData>
    <row r="3" spans="2:2" ht="18.75" x14ac:dyDescent="0.3">
      <c r="B3" s="51" t="s">
        <v>18</v>
      </c>
    </row>
    <row r="5" spans="2:2" ht="225" x14ac:dyDescent="0.25">
      <c r="B5" s="52" t="s">
        <v>21</v>
      </c>
    </row>
    <row r="7" spans="2:2" x14ac:dyDescent="0.25">
      <c r="B7" t="s">
        <v>22</v>
      </c>
    </row>
    <row r="9" spans="2:2" x14ac:dyDescent="0.25">
      <c r="B9" t="s">
        <v>23</v>
      </c>
    </row>
    <row r="11" spans="2:2" ht="409.5" x14ac:dyDescent="0.25">
      <c r="B11" s="52" t="s">
        <v>25</v>
      </c>
    </row>
    <row r="13" spans="2:2" ht="409.5" x14ac:dyDescent="0.25">
      <c r="B13" s="52" t="s">
        <v>19</v>
      </c>
    </row>
    <row r="15" spans="2:2" ht="409.5" x14ac:dyDescent="0.25">
      <c r="B15" s="52" t="s">
        <v>20</v>
      </c>
    </row>
    <row r="17" spans="2:2" ht="409.5" x14ac:dyDescent="0.25">
      <c r="B17" s="5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Kokeen tiedot</vt:lpstr>
      <vt:lpstr>DERBY</vt:lpstr>
      <vt:lpstr>MESTARUUS</vt:lpstr>
      <vt:lpstr>Käyttöohje</vt:lpstr>
    </vt:vector>
  </TitlesOfParts>
  <Company>PrettyBit Software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Tenhunen</dc:creator>
  <cp:lastModifiedBy>Jukka Simpura, UPM</cp:lastModifiedBy>
  <dcterms:created xsi:type="dcterms:W3CDTF">2010-10-11T08:39:27Z</dcterms:created>
  <dcterms:modified xsi:type="dcterms:W3CDTF">2020-09-02T09:23:21Z</dcterms:modified>
</cp:coreProperties>
</file>